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30"/>
  </bookViews>
  <sheets>
    <sheet name="2024 год" sheetId="5" r:id="rId1"/>
  </sheets>
  <definedNames>
    <definedName name="_xlnm._FilterDatabase" localSheetId="0" hidden="1">'2024 год'!$A$2:$M$527</definedName>
    <definedName name="_xlnm.Print_Area" localSheetId="0">'2024 год'!$B$1:$K$200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9" i="5" l="1"/>
  <c r="I208" i="5"/>
  <c r="I207" i="5"/>
  <c r="I206" i="5"/>
  <c r="I204" i="5"/>
  <c r="I202" i="5"/>
  <c r="J19" i="5" l="1"/>
  <c r="J57" i="5" l="1"/>
  <c r="E57" i="5" s="1"/>
  <c r="J23" i="5"/>
  <c r="E23" i="5" s="1"/>
  <c r="E22" i="5"/>
</calcChain>
</file>

<file path=xl/sharedStrings.xml><?xml version="1.0" encoding="utf-8"?>
<sst xmlns="http://schemas.openxmlformats.org/spreadsheetml/2006/main" count="2433" uniqueCount="1640">
  <si>
    <t>Наименование организации</t>
  </si>
  <si>
    <t>ИНН</t>
  </si>
  <si>
    <t>Адрес</t>
  </si>
  <si>
    <t>Суммарная доля участия (собственности) государства (субъекта РФ и муниципалитетов) в хозяйствующем субъекте, в процентах</t>
  </si>
  <si>
    <t>Основной вид деятельности, согласно Общероссийского классификатора видов экономической деятельности ОК 029-2014</t>
  </si>
  <si>
    <t>Наименование рынка присутствия хозяйствующего субъекта</t>
  </si>
  <si>
    <t>Объем финансирования из бюджета муниципального образования (тыс. руб.)</t>
  </si>
  <si>
    <t>Областное государственное бюджетное профессиональное образовательное учреждение Вичугский многопрофильный колледж</t>
  </si>
  <si>
    <t>155334, Ивановская область, г. Вичуга, ул. Виноградовых, д. 1</t>
  </si>
  <si>
    <t>153035, г. Иваново, ул. Ташкентская, д. 81</t>
  </si>
  <si>
    <t>153045, г. Иваново, ул. Чайковского, д. 38</t>
  </si>
  <si>
    <t>Областное государственное бюджетное профессиональное образовательное учреждение «Ивановский колледж легкой промышленности»</t>
  </si>
  <si>
    <t>Областное государственное бюджетное профессиональное образовательное учреждение Ивановский колледж пищевой промышленности</t>
  </si>
  <si>
    <t>153009, г. Иваново, Полевой Проезд, д. 4</t>
  </si>
  <si>
    <t>Областное государственное бюджетное профессиональное образовательное учреждение «Ивановский колледж сферы услуг»</t>
  </si>
  <si>
    <t>153045, г. Иваново, ул. Свободы, д.1</t>
  </si>
  <si>
    <t>153002, г. Иваново, пр. Ленина, д. 41</t>
  </si>
  <si>
    <t>Областное государственное бюджетное профессиональное образовательное учреждение «Ивановский промышленно-экономический колледж»</t>
  </si>
  <si>
    <t>153000, г. Иваново, ул. Московская, д. 48</t>
  </si>
  <si>
    <t>153043, г. Иваново, ул. Люлина, д. 2б</t>
  </si>
  <si>
    <t>153025, г. Иваново, ул. Ермака, д. 41</t>
  </si>
  <si>
    <t>Областное государственное бюджетное профессиональное образовательное учреждение Кинешемский колледж индустрии питания и торговли</t>
  </si>
  <si>
    <t>Областное государственное бюджетное профессиональное образовательное учреждение «Кинешемский политехнический колледж»</t>
  </si>
  <si>
    <t>Областное государственное бюджетное профессиональное образовательное учреждение Кохомский индустриальный колледж</t>
  </si>
  <si>
    <t>153511, Ивановская область, г. Кохма, ул. Ивановская, д. 32</t>
  </si>
  <si>
    <t>Областное государственное бюджетное профессиональное образовательное учреждение «Плесский колледж бизнеса и туризма»</t>
  </si>
  <si>
    <t>155555, Ивановская область, Приволжский район, с. Северцево, д. 6</t>
  </si>
  <si>
    <t>Областное государственное бюджетное профессиональное образовательное учреждение «Родниковский политехнический колледж»</t>
  </si>
  <si>
    <t>Областное государственное бюджетное профессиональное образовательное учреждение Тейковский индустриальный колледж имени Героя Советского Союза А.П. Буланова</t>
  </si>
  <si>
    <t>155047, Ивановская область, г. Тейково, Красноармейский проезд, д.2</t>
  </si>
  <si>
    <t>Областное государственное бюджетное профессиональное образовательное учреждение Тейковский многопрофильный колледж</t>
  </si>
  <si>
    <t>155044, Ивановская область, г. Тейково, п. Грозилово, д. 17</t>
  </si>
  <si>
    <t>155523, Ивановская область, г. Фурманов, ул. Тимирязева, д. 43</t>
  </si>
  <si>
    <t>Областное государственное бюджетное профессиональное образовательное учреждение Шуйский многопрофильный колледж</t>
  </si>
  <si>
    <t>155908, Ивановская область, г. Шуя, ул. Кооперативная, д. 57</t>
  </si>
  <si>
    <t>Областное государственное бюджетное профессиональное образовательное учреждение «Шуйский технологический колледж»</t>
  </si>
  <si>
    <t>155901, Ивановская область, г. Шуя, Учебный городок, д. 1</t>
  </si>
  <si>
    <t>Областное государственное бюджетное профессиональное образовательное учреждение Южский технологический колледж</t>
  </si>
  <si>
    <t>155450, Ивановская область, Юрьевецкий р-н, г. Юрьевец, ул. Титова, д. 4</t>
  </si>
  <si>
    <t xml:space="preserve">Областное государственное казённое общеобразовательное учреждение «Вичугская коррекционная школа» </t>
  </si>
  <si>
    <t>Областное государственное казённое общеобразовательное учреждение «Вичугская коррекционная школа-интернат № 1»</t>
  </si>
  <si>
    <t>Областное государственное казённое общеобразовательное учреждение «Вичугская коррекционная школа-интернат № 2»</t>
  </si>
  <si>
    <t>Областное государственное казённое общеобразовательное учреждение «Ивановская коррекционная школа № 1»</t>
  </si>
  <si>
    <t>Областное государственное казённое общеобразовательное учреждение «Ивановская коррекционная школа № 2» </t>
  </si>
  <si>
    <t>Областное государственное казённое общеобразовательное учреждение «Ивановская коррекционная школа № 3»</t>
  </si>
  <si>
    <t>Областное государственное казённое общеобразовательное учреждение «Ивановская коррекционная школа-интернат № 1»</t>
  </si>
  <si>
    <t>Областное государственное казённое общеобразовательное учреждение «Ивановская коррекционная школа-интернат № 2»</t>
  </si>
  <si>
    <t>Областное государственное казённое общеобразовательное учреждение «Ивановская коррекционная школа-интернат № 3»</t>
  </si>
  <si>
    <t>Областное государственное казённое общеобразовательное учреждение «Кинешемская коррекционная школа-интернат»</t>
  </si>
  <si>
    <t>Областное государственное казённое общеобразовательное учреждение «Кохомская коррекционная школа»</t>
  </si>
  <si>
    <t>Областное государственное казённое общеобразовательное учреждение «Кохомская коррекционная школа-интернат»</t>
  </si>
  <si>
    <t>Областное государственное казённое общеобразовательное учреждение «Приволжская коррекционная школа-интернат»</t>
  </si>
  <si>
    <t>Областное государственное казённое общеобразовательное учреждение «Пучежская коррекционная школа-интернат»</t>
  </si>
  <si>
    <t>Областное государственное казённое общеобразовательное учреждение «Родниковская коррекционная школа-интернат»</t>
  </si>
  <si>
    <t>Областное государственное казённое общеобразовательное учреждение «Санаторная школа-интернат»</t>
  </si>
  <si>
    <t>Областное государственное казённое общеобразовательное учреждение для детей, нуждающихся в психолого-педагогической и медико-социальной помощи, «Ивановский областной центр психолого-медико-социального сопровождения»</t>
  </si>
  <si>
    <t>153001, г. Иваново, ул. Московская, д. 44,</t>
  </si>
  <si>
    <t>153027, г. Иваново, ул. Жаворонкова, д. 3</t>
  </si>
  <si>
    <t>153008, г. Иваново, ул. Голубева, д. 2,</t>
  </si>
  <si>
    <t>153022, г. Иваново, ул. Некрасова, д. 51 «а»</t>
  </si>
  <si>
    <t>155330, Ивановская обл., г. Вичуга, ул. 1-я Ломоносова, д.28</t>
  </si>
  <si>
    <t>153022, г. Иваново, ул.4-я Первомайская, д.5/1</t>
  </si>
  <si>
    <t>153030, г. Иваново, ул.7-я Завокзальная, д.29</t>
  </si>
  <si>
    <t>153310, Ивановская область., Вичугский р-он, д. Хреново, д. 24</t>
  </si>
  <si>
    <t>155310, Ивановская область, Вичугский р-он, п. Старая Вичуга, ул. Школьная, д.2</t>
  </si>
  <si>
    <t>155800, Ивановская область, г. Кинешма, ул. Сеченова, д. 26</t>
  </si>
  <si>
    <t xml:space="preserve">153511, Ивановская область, г. Кохма, пер. Ивановский, д. 1 </t>
  </si>
  <si>
    <t>153510, Ивановская область., г. Кохма, ул. Ивановская, д. 1</t>
  </si>
  <si>
    <t>155550, Ивановская область, г. Приволжск, Мало-Ленинградский пер., д. 4</t>
  </si>
  <si>
    <t>155360, Ивановская область., г. Пучеж, ул. Ленина, д.33</t>
  </si>
  <si>
    <t>155250, Ивановская область, Родниковский р-он, г. Родники, мкр-он Южный, д. 21</t>
  </si>
  <si>
    <t>155900, Ивановская область, г. Шуя, ул. Советская, д.16</t>
  </si>
  <si>
    <t>155630, Ивановская область, г. Южа, ул.4-я Рабочая, д.66</t>
  </si>
  <si>
    <t>155450, Ивановская область, г. Юрьевец, пер. Борьбы, д. 4</t>
  </si>
  <si>
    <t xml:space="preserve">155523, Ивановская область, г. Фурманов, ул. Тимирязева, д. 8 </t>
  </si>
  <si>
    <t>155800, Ивановская область, г. Кинешма, ул. Ленина, д. 30</t>
  </si>
  <si>
    <t>85.1</t>
  </si>
  <si>
    <t xml:space="preserve">Областное государственное казенное учреждение Централизованная бухгалтерия Департамента образования Ивановской области
</t>
  </si>
  <si>
    <t>г. Иваново, ул. Большая Воробьевская, д.80</t>
  </si>
  <si>
    <t>Областное государственное казенное общеобразовательное учреждение «Вечерняя школа»</t>
  </si>
  <si>
    <t>3713007082</t>
  </si>
  <si>
    <t>153000, Ивановская область, город Иваново, пл. Революции, д. 2/1</t>
  </si>
  <si>
    <t>63.11</t>
  </si>
  <si>
    <t>85.42.9, 85.41</t>
  </si>
  <si>
    <t>69.20.2</t>
  </si>
  <si>
    <t>Рынок услуг среднего профессионального образования</t>
  </si>
  <si>
    <t>Объем выручки за 2023 год (тыс. руб.)/доля</t>
  </si>
  <si>
    <t xml:space="preserve">Объем реализованных товаров, работ и услуг в 2023 году (по основному виду деятельности) в натуральном выражении </t>
  </si>
  <si>
    <t>Объем финансирования из бюджета субъекта Российской Федерации за 2023 год (тыс. руб.)</t>
  </si>
  <si>
    <t>Рынок услуг социального обслуживания населения</t>
  </si>
  <si>
    <t xml:space="preserve"> -</t>
  </si>
  <si>
    <t xml:space="preserve">155361, Ивановская обл.,
г. Пучеж, ул. Калинина, 
д. 2А,
тел.: 8(49345)2-13-56,
e-mail: pucheg_di@ivreg.ru
</t>
  </si>
  <si>
    <t xml:space="preserve">155555, Ивановская обл., Приволжский район,
 г. Плес, ул. Корнилова, д. 57,
 тел: 8(49339)4-36-51,
e-mail: pless_pni@ivreg.ru
</t>
  </si>
  <si>
    <t xml:space="preserve">153022 г. Иваново, 
ул. Благова, д. 38, 
тел.: 8(4932)23-08-95,
e-mail: ivanovo_pni@ivreg.ru
</t>
  </si>
  <si>
    <t>155813, Ивановская обл., Кинешемский район,
 д. Новинки, ул. Парковая,
д. 9, тел.: 8-910-693-89-44, 8-910-688-00-35,
 e-mail:novinki_pni@ivreg.ru</t>
  </si>
  <si>
    <t xml:space="preserve">155110, Ивановская обл., Лежневский район,
с. Хозниково, ул Лежневская, корпус строений 2, 
тел.: 8-920-352-42-65, 8-920-674-52-23,
е-mail: hoznikovo_pni@ivreg.ru
</t>
  </si>
  <si>
    <t xml:space="preserve">155333, г. Вичуга, 
ул. Ленинградская, 101, 
тел: 8(49354) 2-91-94, 
e-mail: vichuga_kcson@ivreg.ru
</t>
  </si>
  <si>
    <t xml:space="preserve">155800, г. Кинешма, 
ул. Фрунзе, 6,
 тел.: 8(49331) 5-75-79,
 e-mail: kineshma_kcson@ivreg.ru
</t>
  </si>
  <si>
    <t xml:space="preserve">153512, г. Кохма,
ул. Машиностроительная, 21, тел.: 8(4932) 55-38-30, 
e-mail: kohma_ivr_kcson@ivreg.ru
</t>
  </si>
  <si>
    <t xml:space="preserve">155360, г. Пучеж, ул. Павла Зарубина, 12,
 тел.: 8(49345) 2-20-55,
 e-mail: pucheg_luh_kcson@ivreg.ru
</t>
  </si>
  <si>
    <t xml:space="preserve">155040 г.Тейково,
ул. Октябрьская, д.24,
тел.: 8(49343) 4-40-02,
e-mail: teik_gavpos_kcson@ivreg.ru
</t>
  </si>
  <si>
    <t xml:space="preserve">155453, г. Юрьевец, ул. Советская, 155,
тел.: 8(49337) 2-27-78,
e-mail: yurevec_kcson@ivreg.ru
</t>
  </si>
  <si>
    <t xml:space="preserve">155210, п. Верхний Ландех, ул. Пионерская, 15,
тел.: 8(49349) 2-10-79,
e-mail: vland_pest_cson@ivreg.ru
</t>
  </si>
  <si>
    <t>Бюджетное учреждение социального обслуживания Ивановской области «Вичугский центр социального обслуживания»</t>
  </si>
  <si>
    <t xml:space="preserve">155331,г. Вичуга, ул. Ленинградская, 72,
тел: 8 (49354) 2-22-33,
e-mail: vichuga_cson@ivreg.ru
</t>
  </si>
  <si>
    <t>Бюджетное учреждение социального обслуживания Ивановской области «Заволжский центр социального обслуживания»</t>
  </si>
  <si>
    <t xml:space="preserve">155410, г. Заволжск, пер. Парковый, 6, 
тел.: 8(49333) 2-31-47,
e-mail: zavolgsk_cson@ivreg.ru
</t>
  </si>
  <si>
    <t xml:space="preserve"> 155900, г. Шуя,
пл. Ленина, 7,
тел: 8(49351) 3-22-35,
e-mail: kolobovo_cson@ivreg.ru
</t>
  </si>
  <si>
    <t xml:space="preserve">155120, Лежневский р-н, п.Лежнево, пл. Советская, д. 24
тел.: 8(49357) 2-76-03,
e-mail: legnevo_cson@ivreg.ru
</t>
  </si>
  <si>
    <t>155550,г. Приволжск, 
ул. Льнянщиков, 1 «А»,
тел.: 8(49339) 4-24-58,
 e-mail: privolgsk_cson@ivreg.ru</t>
  </si>
  <si>
    <t>155710,п. Савино, ул. Первомайская, 12,
тел.: 8(49356) 9-16-90, 
e-mail: savino_cson@ivreg.ru</t>
  </si>
  <si>
    <t xml:space="preserve">155520, г. Фурманов, ул. Нижний Двор,7,
тел.: 8(49341) 2-17-73,
e-mail: furmanov_cson@ivreg.ru
</t>
  </si>
  <si>
    <t xml:space="preserve">155630, г. Южа, ул. Пушкина, 5 «А»,
тел.: 8(49347) 2-25-48,
 e-mail: yuga_cson@ivreg.ru
 </t>
  </si>
  <si>
    <t>Рынок услуг детского отдыха и оздоровления</t>
  </si>
  <si>
    <t xml:space="preserve">Муниципальное бюджетное учреждение дополнительного образования Центр детского творчества городского округа Вичуга </t>
  </si>
  <si>
    <t>рынок услуг детского отдыха и оздоровления</t>
  </si>
  <si>
    <t>35.30.14 Производство пара и горячей воды
(тепловой энергии) котельными</t>
  </si>
  <si>
    <t>Рынок теплоснабжения (производство тепловой энергии)</t>
  </si>
  <si>
    <t>-</t>
  </si>
  <si>
    <t>153 000, Ивановская область, г. Иваново, ул. Жиделева, 35</t>
  </si>
  <si>
    <t>36.00.1 Забор и очистка воды для питьевых
и промышленных нужд</t>
  </si>
  <si>
    <t>Ивановская область, город Иваново, улица Красной Армии, дом 8/2</t>
  </si>
  <si>
    <t>90.04</t>
  </si>
  <si>
    <t>культура</t>
  </si>
  <si>
    <t>155633,Ивановская область, Южский район,с.Холуй, ул.Путилова,д.10</t>
  </si>
  <si>
    <t xml:space="preserve">культура </t>
  </si>
  <si>
    <t>153002 г. Иваново, пр. Ленина, д. 25-А</t>
  </si>
  <si>
    <t>85.21</t>
  </si>
  <si>
    <t xml:space="preserve"> рынок услуг среднего профессионального образования</t>
  </si>
  <si>
    <t>153000, г. Иваново, пл. Пушкина, дом № 2</t>
  </si>
  <si>
    <t xml:space="preserve">90.04.1 </t>
  </si>
  <si>
    <t>91.01</t>
  </si>
  <si>
    <t>Автономное государственное учреждение Ивановской области «Областной координационно-методический центр культуры и творчества»</t>
  </si>
  <si>
    <t>153002 г. Иваново, ул. Демидова, д.6</t>
  </si>
  <si>
    <t>153000, г. Иваново, пр-кт Шереметевский, д. 11</t>
  </si>
  <si>
    <t>153520, Ивановская область, Ивановский район, с. Ново-Талицы. Ул. Цветаева, д.63</t>
  </si>
  <si>
    <t>85.21 Образование профессиональное среднее, 85.41 Образование дополнительное детей и взрослых, 55.90 Деятельность по предоставлению прочих мест для временного проживания</t>
  </si>
  <si>
    <t>г.Иваново, ул.Советская, д.29</t>
  </si>
  <si>
    <t>91.02</t>
  </si>
  <si>
    <t>Ивановская область, г. Плес, ул. Соборная гора, д.1</t>
  </si>
  <si>
    <t>90.01</t>
  </si>
  <si>
    <t>153000,г. Иваново , Крутицкая ул., д.9</t>
  </si>
  <si>
    <t>153000, г. Иваново, пл. Пушкина, д. 2</t>
  </si>
  <si>
    <t>90.04.1</t>
  </si>
  <si>
    <t>155800, Ивановская область, г.Кинешма, ул.Комсомольская, д.30</t>
  </si>
  <si>
    <t xml:space="preserve">91.02 </t>
  </si>
  <si>
    <t>153000, Иваново, Советская, д. № 9</t>
  </si>
  <si>
    <t>155800, Ивановская область город Кинешма, ул. Советская, д. 12</t>
  </si>
  <si>
    <t xml:space="preserve">Государственное бюджетное учреждение Ивановской области «Областной музей «Музеи города Юрьевца» </t>
  </si>
  <si>
    <t>155453, Ивановская область, г.Юрьевец, ул.Тарковского, д.2</t>
  </si>
  <si>
    <t>153002, г. Иваново, пр-т Ленина, д.33</t>
  </si>
  <si>
    <t>Приложение 10. Реестр (перечень) хозяйствующих субъектов, доля участия Ивановской области или муниципального образования в которых составляет 50 и более процентов, осуществляющих свою деятельность на территории Ивановской области</t>
  </si>
  <si>
    <t>Наименование муниципального образования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</si>
  <si>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</si>
  <si>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</si>
  <si>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</si>
  <si>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</si>
  <si>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</si>
  <si>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Фурмановский муниципальный район</t>
  </si>
  <si>
    <t>Южский муниципальный район</t>
  </si>
  <si>
    <t>Юрьевецкий муниципальный район</t>
  </si>
  <si>
    <t>городской округ Шуя</t>
  </si>
  <si>
    <t>Вичугский муниципальный район</t>
  </si>
  <si>
    <t>Ивановский муниципальный район</t>
  </si>
  <si>
    <t>Приволжский муниципальный район</t>
  </si>
  <si>
    <t>Пучежский муниципальный район</t>
  </si>
  <si>
    <t>Родниковский муниципальный район</t>
  </si>
  <si>
    <t>Кинешемский муниципальный район</t>
  </si>
  <si>
    <t>Лежневский муниципальный район</t>
  </si>
  <si>
    <t>Ильинский муниципальный район</t>
  </si>
  <si>
    <t>Савинский муниципальный район</t>
  </si>
  <si>
    <t>Верхнеландеховский муниципальный район</t>
  </si>
  <si>
    <t>Палехский муниципальный район</t>
  </si>
  <si>
    <t>Заволжский муниципальный район</t>
  </si>
  <si>
    <t>Комсомольский муниципальный район</t>
  </si>
  <si>
    <t>153000, г. Иваново, пл. Пушкина, д.2</t>
  </si>
  <si>
    <t>155815, Ивановская область, г. Кинешма, ул. Щорса, д. 1К</t>
  </si>
  <si>
    <t>153000, г. Иваново, пр. Ленина, д.41</t>
  </si>
  <si>
    <t>153012, г.Иваново, пр.Шереметевский, д.16</t>
  </si>
  <si>
    <t>153000, г.Иваново, пл.Пушкина, д.2</t>
  </si>
  <si>
    <t>153008, г. Иваново, ул. Куконковых, д.1</t>
  </si>
  <si>
    <t>153038, Ивановская область, г. Иваново, пр. Строителей, 4А</t>
  </si>
  <si>
    <t>Ивановская область - 75%; муниципальное образование г.о. Иваново - 25%</t>
  </si>
  <si>
    <t>г. Иваново, ул. Суворова, д. 44, оф. 505, 513</t>
  </si>
  <si>
    <t>64.91</t>
  </si>
  <si>
    <t>1209/100</t>
  </si>
  <si>
    <t>1209 тыс. руб.</t>
  </si>
  <si>
    <t>г. Иваново, пр. Ленина, д. 64</t>
  </si>
  <si>
    <t>55.1</t>
  </si>
  <si>
    <t>94224/100</t>
  </si>
  <si>
    <t>55713 койко-суток</t>
  </si>
  <si>
    <t>г. Иваново, ул. К. Маркса, д. 46</t>
  </si>
  <si>
    <t>63239/100</t>
  </si>
  <si>
    <t>64729 чел./дней</t>
  </si>
  <si>
    <t>г. Иваново, ул. Станкостроителей, д. 16</t>
  </si>
  <si>
    <t>33.13</t>
  </si>
  <si>
    <t>10378,4/83,7</t>
  </si>
  <si>
    <t>8684,4 тыс. руб.</t>
  </si>
  <si>
    <t>г. Иваново, ул. Генерала Горбатова, д. 19</t>
  </si>
  <si>
    <t>47.73</t>
  </si>
  <si>
    <t>66748/100</t>
  </si>
  <si>
    <t>7918 тыс. руб.</t>
  </si>
  <si>
    <t>71-12 Деятельность в области инженерных
изысканий, инженерно-технического
проектирования, управления проектами
строительства, выполнения строительного
контроля и авторского надзора,
предоставление технических консультаций
в этих областях</t>
  </si>
  <si>
    <t>рынок услуг дополнительного образования детей</t>
  </si>
  <si>
    <t xml:space="preserve">Зритель на стационаре 75650 чел
Зритель на выезде 3300 чел
</t>
  </si>
  <si>
    <t>Численность обучающихся - 186,6чел</t>
  </si>
  <si>
    <t>78,9 тыс. посетителей</t>
  </si>
  <si>
    <t>число посетителей - 106500 человек; объем музейного фонда - 788800 предметов</t>
  </si>
  <si>
    <t>Число зрителей - 31850 человек</t>
  </si>
  <si>
    <t>Количество посещений -110556 единиц</t>
  </si>
  <si>
    <t>9 506 695,00 ( в том числе 100 000 руб из федерального бюджета)</t>
  </si>
  <si>
    <t>18182 (посетителей)</t>
  </si>
  <si>
    <t>60 710 (посетителей)</t>
  </si>
  <si>
    <t>42 435,97</t>
  </si>
  <si>
    <t>153002, г. Иваново, ул. Батурина, д.14/12</t>
  </si>
  <si>
    <t>АО «Савинский Водоканал»</t>
  </si>
  <si>
    <t>141 651м.куб.</t>
  </si>
  <si>
    <t>11984,7/100%</t>
  </si>
  <si>
    <t>167 284 м.куб</t>
  </si>
  <si>
    <t>МКУ ДО ДШИ</t>
  </si>
  <si>
    <t>2,2/100%</t>
  </si>
  <si>
    <t>87 мероприятий</t>
  </si>
  <si>
    <t>Муниципальное казенное учреждение «Центр культуры отдыха и народного творчества»</t>
  </si>
  <si>
    <t>90.01. Деятельность в области исполнительских искусств</t>
  </si>
  <si>
    <t>247,2/54,6%</t>
  </si>
  <si>
    <t>364 мероприятия</t>
  </si>
  <si>
    <t>4,3/100%</t>
  </si>
  <si>
    <t>Отдел координации социальной сферы</t>
  </si>
  <si>
    <t>Муниципальное казенное учреждение Центр культуры и досуга Воскресенского сельского поселения Савинского муниципального района Ивановской области</t>
  </si>
  <si>
    <t>33,5/7,4%</t>
  </si>
  <si>
    <t>305 мероприятий</t>
  </si>
  <si>
    <t>Муниципальное казенное учреждение Клубно-библиотечное объединение Горячевского сельского поселения</t>
  </si>
  <si>
    <t>98 мероприятий</t>
  </si>
  <si>
    <t>Муниципальное казенное учреждение Центр культуры и досуга Вознесенского сельского поселения Савинского муниципального района Ивановской области</t>
  </si>
  <si>
    <t>50/11,1%</t>
  </si>
  <si>
    <t>604 мероприятия</t>
  </si>
  <si>
    <t>104,5/23,1%</t>
  </si>
  <si>
    <t>137 мероприятие</t>
  </si>
  <si>
    <t>155710, Ивановская обл., Савинский район, д.Шестуниха, ул.1Мая, д.1</t>
  </si>
  <si>
    <t>17,4/3,8%</t>
  </si>
  <si>
    <t>152 мероприятия</t>
  </si>
  <si>
    <t>88,2/100%</t>
  </si>
  <si>
    <t>274 человека</t>
  </si>
  <si>
    <t>МУТПП «Альтернатива-2»</t>
  </si>
  <si>
    <t xml:space="preserve">35.30.2. Передача пара и горячей воды (тепловой энергии) </t>
  </si>
  <si>
    <t>23 договора аренды</t>
  </si>
  <si>
    <t>Савинский муниципальный район: теплоснабжение</t>
  </si>
  <si>
    <t>1911,23Гкал.</t>
  </si>
  <si>
    <t>Савинский муниципальный район: водоснабжение</t>
  </si>
  <si>
    <t>Савинский муниципальный район: субсидия на уборку парка, площади у ГДК</t>
  </si>
  <si>
    <t>Муниципальное бюджетное общеобразовательное учреждение Савинская средняя школа</t>
  </si>
  <si>
    <t>Муниципальное казённое образовательное учреждение Архиповская средняя общеобразовательная школа</t>
  </si>
  <si>
    <t>Муниципальное казённое общеобразовательное учреждение Горячевская средняя общеобразовательная школа</t>
  </si>
  <si>
    <t>155723,Ивановская обл.,Савинский р-н с.Горячево,ул.Бреховская,д.15</t>
  </si>
  <si>
    <t>155710,Ивановская обл.п.Савино, пер.Швейный,д.2А</t>
  </si>
  <si>
    <t>Муниципальное казённое дошкольное образовательное учреждение Агрофенинский детский сад</t>
  </si>
  <si>
    <t>155700,Ивановская обл.,Савинский р-н,с.Архиповка, пер.Школьный , д.2</t>
  </si>
  <si>
    <t>Муниципальное казённое дошкольное образовательное учреждение Воскресенский детский сад</t>
  </si>
  <si>
    <t>155710, Ивановская обл. п.Савино, ул.Первомайская,д.9</t>
  </si>
  <si>
    <t>155928, Ивановская обл., Шуйский район, с. Афанасьевское, д.20-а</t>
  </si>
  <si>
    <t>90.04.3</t>
  </si>
  <si>
    <t>Афанасьевское сельское поселение</t>
  </si>
  <si>
    <t>170- мероприятий 2625-посещения</t>
  </si>
  <si>
    <t>Васильевское сельское поселение</t>
  </si>
  <si>
    <t>Шуйский район, с. Китово, ул. Центральная, д.94</t>
  </si>
  <si>
    <t>Китовское сельское поселение</t>
  </si>
  <si>
    <t>318 мероприятий, 23386 посещенй</t>
  </si>
  <si>
    <t>Ивановская обл. Шуйский район, п. Колобово, ул. Школьная д.2</t>
  </si>
  <si>
    <t>Колобовское городское поселение</t>
  </si>
  <si>
    <t>260 мероприятий 21433 посещений</t>
  </si>
  <si>
    <t>155908 Ивановская область Шуйский район деревня Остапово улица Зеленая дом 72</t>
  </si>
  <si>
    <t>Остаповское сельское поселение</t>
  </si>
  <si>
    <t>155923, Ивановская область, Шуйский р-н, д.Прилив, ул.Центральная, д.11</t>
  </si>
  <si>
    <t>Перемиловское сельское поселение</t>
  </si>
  <si>
    <t>155922 Ивановская область, Шуйский район, село Дунилово, улица Советская дом 19</t>
  </si>
  <si>
    <t>Введенское сельское поселение</t>
  </si>
  <si>
    <t>Муниципальное учреждение культу-ры «Куль-турно-досуго-вый центр Семейкинско-го сельского поселения Шуйского муниципального района Ивановской области» </t>
  </si>
  <si>
    <t>3725007489 </t>
  </si>
  <si>
    <t>Семейкинское сельское поселение</t>
  </si>
  <si>
    <t>155900, Ивановская обл, р-н Шуйский, г Шуя, пл Ленина, д. 7</t>
  </si>
  <si>
    <t>Шуйский муниципальный район</t>
  </si>
  <si>
    <t>МАУК МБО Шуйского муниципального района </t>
  </si>
  <si>
    <t>3725001889 </t>
  </si>
  <si>
    <t xml:space="preserve">155927 Ивановская обл.Шуйск.р-н с.Китово 
ул.Северная д.3
</t>
  </si>
  <si>
    <t>Муниципальное общеобразовательное учреждение «Колобовская средняя школа»</t>
  </si>
  <si>
    <t>155933,
Ивановская обл., Шуйский р-н, п. Колобово, ул. Садовая, д. 2</t>
  </si>
  <si>
    <t>85.14
85.13
85.12</t>
  </si>
  <si>
    <t>Шуйский 
р- н, пгт Колобово,</t>
  </si>
  <si>
    <t>обучение 243 чел.</t>
  </si>
  <si>
    <t>Муниципальное общеобразовательное учреждение «Васильевская средняя школа»</t>
  </si>
  <si>
    <t>155926,
Ивановская обл., Шуйский р-н, с. Васильевское, ул. Новая, д.8</t>
  </si>
  <si>
    <t>Шуйский 
р- н,
с.Васильевс
кое</t>
  </si>
  <si>
    <t>обучение 158 чел.</t>
  </si>
  <si>
    <t>Муниципальное общеобразовательное учреждение «Китовская средняя школа»</t>
  </si>
  <si>
    <t>155927, Ивановская обл., Шуйский р-н, с. Китово, ул. Северная, д.3</t>
  </si>
  <si>
    <t>Шуйский
р- н, с.Китово</t>
  </si>
  <si>
    <t>обучение 450 чел.</t>
  </si>
  <si>
    <t>Муниципальное общеобразовательное учреждение «Перемиловская средняя школа»</t>
  </si>
  <si>
    <t>155923,
Ивановская обл., Шуйский р-н, д. Прилив, ул. ул. Центральная, д. 12</t>
  </si>
  <si>
    <t>Шуйский
 р- н, д.Прилив</t>
  </si>
  <si>
    <t>обучение 217 чел.</t>
  </si>
  <si>
    <t>Муниципальное общеобразовательное учреждение «Пустошенская основная школа»</t>
  </si>
  <si>
    <t>155928,
Ивановская обл., Шуйский р-н, с. Пустошь, квартал 2, д. 1</t>
  </si>
  <si>
    <t>85.13
85.12</t>
  </si>
  <si>
    <t>Шуйский
 р- н, с.Пустошь</t>
  </si>
  <si>
    <t>обучение 58 чел.</t>
  </si>
  <si>
    <t>Муниципальное казенное общеобразовательное учреждение «Чернцкая основная школа»</t>
  </si>
  <si>
    <t>155921,
Ивановская обл., Шуйский р-н, с. Чернцы, ул. Школьная, д.11</t>
  </si>
  <si>
    <t>Шуйский
 р- н, с.Чернцы</t>
  </si>
  <si>
    <t>обучение 59 чел.</t>
  </si>
  <si>
    <t>Милюковское муниципальное казенное
общеобразовательное учреждение</t>
  </si>
  <si>
    <t>155938,
Ивановская обл., Шуйский р-н, д. Милюковка, д.70</t>
  </si>
  <si>
    <t>85.13
85.12
85.11</t>
  </si>
  <si>
    <t>Шуйский 
р- н,
д.Милюковка</t>
  </si>
  <si>
    <t>обучение 91 чел. воспитание 14 чел.</t>
  </si>
  <si>
    <t>Муниципальное казенное
общеобразовательное учреждение
«Клочковская начальная школа»</t>
  </si>
  <si>
    <t>155937,
Ивановская обл., Шуйский р-н, д. Клочково, ул. Центральная, д. 1</t>
  </si>
  <si>
    <t>85.12
85.11</t>
  </si>
  <si>
    <t>Шуйский
р-н,
д.Клочково</t>
  </si>
  <si>
    <t>обучение 13 чел. воспитание 16 чел.</t>
  </si>
  <si>
    <t>Афанасьевское муниципальное
дошкольное образовательное учреждение</t>
  </si>
  <si>
    <t>155928, Ивановская область, Шуйский район, с.Афанасьевское, д.13а</t>
  </si>
  <si>
    <t>85.11</t>
  </si>
  <si>
    <t>Шуйский
р-н,
с.Афанасьевское</t>
  </si>
  <si>
    <t xml:space="preserve"> воспитание 27 чел.</t>
  </si>
  <si>
    <t>Васильевское муниципальное
дошкольное образовательное учреждение</t>
  </si>
  <si>
    <t>155926,
Ивановская обл., Шуйский р-н, с.Васильевское, ул. Фрунзе, д.4</t>
  </si>
  <si>
    <t>Шуйский
р- н,
с.Васильевское</t>
  </si>
  <si>
    <t xml:space="preserve"> воспитание 51 чел.</t>
  </si>
  <si>
    <t>Качаловское муниципальное
дошкольное образовательное учреждение</t>
  </si>
  <si>
    <t>155925, Ивановская область, Шуйский район, д. Качалово, ул. Северная, д. 8</t>
  </si>
  <si>
    <t>Шуйский
р- н,
д.Качалово</t>
  </si>
  <si>
    <t xml:space="preserve"> воспитание 12 чел.</t>
  </si>
  <si>
    <t>Китовское муниципальное
автономное дошкольное образовательное учреждение</t>
  </si>
  <si>
    <t>155927,
Ивановская обл., Шуйский р-н, с. Китово, ул. Северная, д.4</t>
  </si>
  <si>
    <t xml:space="preserve"> воспитание 120 чел.</t>
  </si>
  <si>
    <t>Колобовское муниципальное
дошкольное образовательное учреждение</t>
  </si>
  <si>
    <t>155933,
Ивановская обл., Шуйский р-н, п. Колобове, ул. 1-я Фабричная, д.49</t>
  </si>
  <si>
    <t>Шуйский
р- н, пгт Колобово</t>
  </si>
  <si>
    <t xml:space="preserve"> воспитание 98 чел.</t>
  </si>
  <si>
    <t>Остаповское муниципальное дошкольное образовательное учреждение</t>
  </si>
  <si>
    <t>155900, Ивановская область, Шуйский район, д. Остапово, ул. Центральная, д. 15</t>
  </si>
  <si>
    <t>Шуйский
р- н, д. Остапово</t>
  </si>
  <si>
    <t xml:space="preserve"> воспитание 34 чел.</t>
  </si>
  <si>
    <t>Перемиловское муниципальное дошкольное образовательное учреждение</t>
  </si>
  <si>
    <t>155923, Ивановская область, Шуйский район, д. Прилив, ул. Центральная, дом 9</t>
  </si>
  <si>
    <t>Шуйский
р- н, д. Прилив</t>
  </si>
  <si>
    <t xml:space="preserve"> воспитание 47 чел.</t>
  </si>
  <si>
    <t>Филинское муниципальное дошкольное образовательное учреждение</t>
  </si>
  <si>
    <t xml:space="preserve">155906, Ивановская область, Шуйский район, д. Филино, ул. Набережная, д. 15 </t>
  </si>
  <si>
    <t>Шуйский
р- н, д. Филино</t>
  </si>
  <si>
    <t xml:space="preserve"> воспитание 106 чел.</t>
  </si>
  <si>
    <t>Чернцкое муниципальное дошкольное образовательное учреждение</t>
  </si>
  <si>
    <t>155921, Ивановская область, Шуйский район, с. Чернцы, ул. Лесная, д.13</t>
  </si>
  <si>
    <t>Шуйский
р- н, с. Чернцы</t>
  </si>
  <si>
    <t xml:space="preserve"> воспитание 25 чел.</t>
  </si>
  <si>
    <t xml:space="preserve">Муниципальное автономное учреждение дополнительного образования «Центр творчества» </t>
  </si>
  <si>
    <t>155927, Ивановская область, Шуйский район, село Китово, улица Северная, дом 3</t>
  </si>
  <si>
    <t>85.41</t>
  </si>
  <si>
    <t>Шуйский
р- н, с. Китово</t>
  </si>
  <si>
    <t xml:space="preserve"> воспитание 480 чел.</t>
  </si>
  <si>
    <t>155412, обл. Ивановская , района Заволжский, город Заволжск, ул. Пушкина, 1</t>
  </si>
  <si>
    <t>50% администрация Заволжского муниципального района; 50% администрация Заволжского городского поселения</t>
  </si>
  <si>
    <t>36.0 Забор, очистка и распределение воды</t>
  </si>
  <si>
    <t>Заволжский район Ивановской области</t>
  </si>
  <si>
    <t>155410, Ивановская область, Заволжский район, город Заволжск, Почтовая улица, дом 2</t>
  </si>
  <si>
    <t>100% администрация Заволжского муниципального района</t>
  </si>
  <si>
    <t xml:space="preserve">35.30.14 Производство пара и горячей воды (тепловой энергии) котельными </t>
  </si>
  <si>
    <t>100 % администрация Заволжского городского поселения</t>
  </si>
  <si>
    <t>35.30 Производство, передача и распределение пара и горячей воды; кондиционирование воздуха</t>
  </si>
  <si>
    <t>Заволжское городское поселение</t>
  </si>
  <si>
    <t>155412, Ивановская область, м. р-н Заволжский, г. п. Заволжское, г. Заволжск, ул. Мира, д. 7</t>
  </si>
  <si>
    <t>МБУ ДО ЦДО Ильинского МР</t>
  </si>
  <si>
    <t>155060, Ивановская обл, Ильинский р-н, Ильинское-Хованское п, Первомайская ул, дом № 29</t>
  </si>
  <si>
    <t>Дополнительное образование детей и взрослых</t>
  </si>
  <si>
    <t>МКДОУ Аньковский детский сад</t>
  </si>
  <si>
    <t>155070, Ивановская обл, Ильинский р-н, Аньково с, Садовая ул, дом № 24/26</t>
  </si>
  <si>
    <t>Образование дошкольное</t>
  </si>
  <si>
    <t>МКОУ Щенниковская НОШ</t>
  </si>
  <si>
    <t>155064, Ивановская обл, Ильинский р-н, Щенниково д, Садовая ул, дом № 2</t>
  </si>
  <si>
    <t>85.12</t>
  </si>
  <si>
    <t>Образование начальное общее</t>
  </si>
  <si>
    <t>МКОУ Гарская ООШ</t>
  </si>
  <si>
    <t>155063, Ивановская обл, Ильинский р-н, Гари с, Школьная ул, дом № 13</t>
  </si>
  <si>
    <t>85.13</t>
  </si>
  <si>
    <t>Образование основное общее</t>
  </si>
  <si>
    <t>155060, Ивановская обл, Ильинский р-н, Ильинское-Хованское п, Первомайская ул, дом № 23</t>
  </si>
  <si>
    <t>Деятельность музеев</t>
  </si>
  <si>
    <t>МКОУ Ильинская СОШ</t>
  </si>
  <si>
    <t>155060, Ивановская обл, Ильинский р-н, Ильинское-Хованское п, Школьная ул, дом № 10</t>
  </si>
  <si>
    <t>85.14</t>
  </si>
  <si>
    <t>Образование среднее общее</t>
  </si>
  <si>
    <t>МКОУ Аньковская СОШ</t>
  </si>
  <si>
    <t>Ивановская область Ильинский район с.Аньково ул.Полевая23а</t>
  </si>
  <si>
    <t>Муниципальное казенное дошкольное образовательное учреждение Ильинский детский сад «Улыбка»</t>
  </si>
  <si>
    <t>155060, Ивановская область, п. Ильинское-Хованское, ул.Школьная, д.8</t>
  </si>
  <si>
    <t>Муниципальное казенное учреждение «Социально-культурное объединение Щенниковского сельского поселения Ильинского муниципального района Ивановской области»</t>
  </si>
  <si>
    <t>155064, Ивановская область, Ильинский район, д. Щенниково, ул. Советская, д. 2</t>
  </si>
  <si>
    <t>Деятельность учреждений клубного типа</t>
  </si>
  <si>
    <t>МКУ «СКО Ивашевского сельского поселения»</t>
  </si>
  <si>
    <t>МУ «СКО Аньковского сельского поселения»</t>
  </si>
  <si>
    <t>Услуги социально-культурного и развлекательного характера</t>
  </si>
  <si>
    <t>МУК «СКО Ильинского городского поселения» Ильинского муниципального района Ивановской области</t>
  </si>
  <si>
    <t>Деятельность учреждений клубного типа: клубов, дворцов и домов культуры, домов народного творчества</t>
  </si>
  <si>
    <t>Муниципальное казенное учреждение»СКО Исаевского сельского поселения Ильинского муниципального района ивановской области»</t>
  </si>
  <si>
    <t>155060,Ивановская область,Ильинский район,с.Исаевское,ул.Советская д.24</t>
  </si>
  <si>
    <t>Деятельность в области исполнительских искусств</t>
  </si>
  <si>
    <t>МУП ЖКХ Ильинское</t>
  </si>
  <si>
    <t>155060 п. Ильинское-Хованское ул.Советская д.85</t>
  </si>
  <si>
    <t>36.00.1</t>
  </si>
  <si>
    <t>забор и очистка воды для питьевых и промышленных нужд</t>
  </si>
  <si>
    <t>МУП РМПО ЖКХ Ильинского муниципального района</t>
  </si>
  <si>
    <t>155060, Ивановская область, Ильинский район, п.Ильинское-Хованское, ул.Луговая,д.3а</t>
  </si>
  <si>
    <t>96.09</t>
  </si>
  <si>
    <t>155060 пос. Ильинское - Хованское ул. Советская д. 85</t>
  </si>
  <si>
    <t>49.31.21</t>
  </si>
  <si>
    <t>пассажирские перевозки</t>
  </si>
  <si>
    <t>ООО «Ильинское АТП»</t>
  </si>
  <si>
    <t>71,159- водоснабжение, 40,418- водоотведение</t>
  </si>
  <si>
    <t>49.31.21, 49.39.11</t>
  </si>
  <si>
    <t xml:space="preserve">155000, Ивановская обл.,г. Гаврилов-Посад, ул.Лизы Болотиной, д 28 </t>
  </si>
  <si>
    <t>37.00 (Сбор и обработка сточных вод)</t>
  </si>
  <si>
    <t>Ивановская обл., Гаврилово-Посадский мун.район</t>
  </si>
  <si>
    <t>36.00 (Забор, очистка и распределение воды)</t>
  </si>
  <si>
    <t>35.30 (Производство, передача и распределение пара и горячей воды; кондиционирование воздуха)</t>
  </si>
  <si>
    <t>25343 Гкал</t>
  </si>
  <si>
    <t>85.41 (Образование дополнительное детей и взрослых)</t>
  </si>
  <si>
    <t>155000, Ивановская область, город Гаврилов Посад, площадь Советская, дом 9</t>
  </si>
  <si>
    <t>91.01 (Деятельность библиотек и архивов); 59.14 (Деятельность в области демонстрации кинофильмов)</t>
  </si>
  <si>
    <t xml:space="preserve"> 91.02 (Деятельность музеев)</t>
  </si>
  <si>
    <t>Гаврилово-Посадский муниципальный район</t>
  </si>
  <si>
    <t>МОУ Пучежская гимназия</t>
  </si>
  <si>
    <t>155362, г. Пучеж, ул. Кирова 1/2</t>
  </si>
  <si>
    <t xml:space="preserve">Рынок образовательных услуг </t>
  </si>
  <si>
    <t>172 чел.</t>
  </si>
  <si>
    <t>155360, г. Пучеж, ул. Ленина, д.41</t>
  </si>
  <si>
    <t xml:space="preserve"> Рынок образовательных услуг </t>
  </si>
  <si>
    <t>501 чел.</t>
  </si>
  <si>
    <t>155370, Пучежский р-н, с. Затеиха, ул.Школьная, д.8</t>
  </si>
  <si>
    <t>7 чел.</t>
  </si>
  <si>
    <t>155382, Пучежский р-н, с. Сеготь, ул.Советская, д.12</t>
  </si>
  <si>
    <t>36 чел.</t>
  </si>
  <si>
    <t>155375, Пучежский р-н, с. Илья-Высоково, ул.Советская, д.28</t>
  </si>
  <si>
    <t>40 чел.</t>
  </si>
  <si>
    <t>155360, г. Пучеж, ул. Мичурина, д.37</t>
  </si>
  <si>
    <t>Рынок услуг дошкольного образования</t>
  </si>
  <si>
    <t>155360, г. Пучеж, ул.Горького, д.12</t>
  </si>
  <si>
    <t>128 чел.</t>
  </si>
  <si>
    <t>155362, г. Пучеж, ул.Заводская,д.8/1</t>
  </si>
  <si>
    <t xml:space="preserve"> Рынок услуг дошкольного образования</t>
  </si>
  <si>
    <t>87 чел.</t>
  </si>
  <si>
    <t>МКДОУ Летневский детский сад</t>
  </si>
  <si>
    <t>155381, Пучежский р-н, с. Летнево, ул.Школьная, д.20</t>
  </si>
  <si>
    <t>4 чел.</t>
  </si>
  <si>
    <t>155381, Пучежский р-н, с. Сеготь ул.Советская,д.28</t>
  </si>
  <si>
    <t>Рынок услуг дополнительного образования детей</t>
  </si>
  <si>
    <t>407 чел</t>
  </si>
  <si>
    <t xml:space="preserve">МУ ДО «Пучежская ДШИ» </t>
  </si>
  <si>
    <t xml:space="preserve">200 чел. </t>
  </si>
  <si>
    <t>МУК Краеведческий музей</t>
  </si>
  <si>
    <t>15099 чел.</t>
  </si>
  <si>
    <t>155360, г. Пучеж, ул. П. Зарубина, д.26</t>
  </si>
  <si>
    <t>130563 чел.</t>
  </si>
  <si>
    <t>155360, г. Пучеж, ул. Ленина, д.35</t>
  </si>
  <si>
    <t>90.04.3;79.20</t>
  </si>
  <si>
    <t>89300 чел</t>
  </si>
  <si>
    <t>155360, г. Пучеж, ул. Горького, д.16</t>
  </si>
  <si>
    <t xml:space="preserve"> 84.11.31</t>
  </si>
  <si>
    <t>Деятельность органов МСУ по управлению вопросами общего характера</t>
  </si>
  <si>
    <t>155360, г. Пучеж, ул.Юрьевецкая, д.4</t>
  </si>
  <si>
    <t>49.31.2</t>
  </si>
  <si>
    <t>Пригородные перевозки пассажиров</t>
  </si>
  <si>
    <t>155360, г. Пучеж, ул. Советская, д.13</t>
  </si>
  <si>
    <t>36.00</t>
  </si>
  <si>
    <t>Водоснабжение, водоотведение</t>
  </si>
  <si>
    <t>водоснабжение - 25384,388 м3 водоотведение - 126396,169 м3 произв. т/э -299,907 Гкал</t>
  </si>
  <si>
    <t>ООО «Тейковское сетевое предприятие»</t>
  </si>
  <si>
    <t>Рынок услуг жилищно-коммунального хозяйства</t>
  </si>
  <si>
    <t>Водоотведение Кр. Сосенки</t>
  </si>
  <si>
    <t>15986,378/18,65</t>
  </si>
  <si>
    <t>630,306 тыс.куб.м</t>
  </si>
  <si>
    <t>593,4320тыс.куб.м</t>
  </si>
  <si>
    <t>Водоснабжение город Тейково</t>
  </si>
  <si>
    <t>39165,2/44,73</t>
  </si>
  <si>
    <t>1110,754 тыс.куб.м</t>
  </si>
  <si>
    <t>Водоотведение город</t>
  </si>
  <si>
    <t>16660,106/1</t>
  </si>
  <si>
    <t>737,8330тыс.куб.м</t>
  </si>
  <si>
    <t>ООО «Торгдом»</t>
  </si>
  <si>
    <t>155040, ОБЛАСТЬ ИВАНОВСКАЯ, РАЙОН ТЕЙКОВСКИЙ, ГОРОД ТЕЙКОВО, ПЛОЩАДЬ ЛЕНИНА, 3</t>
  </si>
  <si>
    <t>68.20.2 Аренда и управление</t>
  </si>
  <si>
    <t>Операции с недвижимым имуществом</t>
  </si>
  <si>
    <t>ООО «Тепловик»</t>
  </si>
  <si>
    <t>155048, ОБЛАСТЬ ИВАНОВСКАЯ, РАЙОН ТЕЙКОВСКИЙ, ГОРОД ТЕЙКОВО, УЛИЦА СЕРГЕЕВСКАЯ, ДОМ 1</t>
  </si>
  <si>
    <t>63252,0 Гкал</t>
  </si>
  <si>
    <t>68.32 Управление недвижимым имуществом за вознаграждение или на договорной основе</t>
  </si>
  <si>
    <t>155047, ОБЛАСТЬ ИВАНОВСКАЯ, РАЙОН ТЕЙКОВСКИЙ, ГОРОД ТЕЙКОВО, УЛИЦА ПЕРШИНСКАЯ, ДОМ 21</t>
  </si>
  <si>
    <t>38.11 Сбор неопасных отходов</t>
  </si>
  <si>
    <t>Сбор, обработка и утилизация отходов; обработка вторичного сырья</t>
  </si>
  <si>
    <t>222,5 тыс.куб.м</t>
  </si>
  <si>
    <t>МУП «МПО ЖКХ»</t>
  </si>
  <si>
    <t>36.00 Забор, очистка и распределение воды</t>
  </si>
  <si>
    <t>Водоснабжение
 м.Красные Сосенки</t>
  </si>
  <si>
    <t>81.29.2 Подметание улиц и уборка снега</t>
  </si>
  <si>
    <t>Деятельность по обслуживанию и территорий</t>
  </si>
  <si>
    <t>МУНИЦИПАЛЬНОЕ БЮДЖЕТНОЕ ОБЩЕОБРАЗОВАТЕЛЬНОЕ УЧРЕЖДЕНИЕ СРЕДНЯЯ ШКОЛА №1</t>
  </si>
  <si>
    <t xml:space="preserve">155047,Ивановская обл.,
г. Тейково, 
ул. Ленинская д..3
</t>
  </si>
  <si>
    <t>85.14 Образование среднее общее</t>
  </si>
  <si>
    <t>Оказание образовательных услуг</t>
  </si>
  <si>
    <t>МУНИЦИПАЛЬНОЕ БЮДЖЕТНОЕ ОБЩЕОБРАЗОВАТЕЛЬНОЕ УЧРЕЖДЕНИЕ СРЕДНЯЯ ШКОЛА №2</t>
  </si>
  <si>
    <t xml:space="preserve">155048,Ивановская обл., 
г. Тейково, ул. Шестагинская, д.78
</t>
  </si>
  <si>
    <t>Муниципальное образовательное учреждение Гимназия №3</t>
  </si>
  <si>
    <t>155043, Ивановская обл., г. Тейково, ул. Молодежная, д.24</t>
  </si>
  <si>
    <t>МУНИЦИПАЛЬНОЕ БЮДЖЕТНОЕ ОБЩЕОБРАЗОВАТЕЛЬНОЕ УЧРЕЖДЕНИЕ СРЕДНЯЯ ШКОЛА №4</t>
  </si>
  <si>
    <t xml:space="preserve">155040,Ивановская обл.,
 г. Тейково, ул. Октябрьская, д.34
</t>
  </si>
  <si>
    <t>Муниципальное образовательное учреждение Открытая (сменная)общеобразовательная школа №5</t>
  </si>
  <si>
    <t xml:space="preserve">155040,Ивановская обл., 
г. Тейково, ул. Чапаева, д.24
</t>
  </si>
  <si>
    <t>85.13 Образование основное общее</t>
  </si>
  <si>
    <t>МУНИЦИПАЛЬНОЕ БЮДЖЕТНОЕ ОБЩЕОБРАЗОВАТЕЛЬНОЕ УЧРЕЖДЕНИЕ СРЕДНЯЯ ШКОЛА №10</t>
  </si>
  <si>
    <t xml:space="preserve">155043,Ивановская обл.,
г. Тейково, ул. Молодежная, д.10
</t>
  </si>
  <si>
    <t>Муниципальное образовательное учреждение дополнительного образования Центр развития творчества детей и юношества</t>
  </si>
  <si>
    <t>155040.Ивановская обл., г.Тейково, ул. Октябрьская, д.2</t>
  </si>
  <si>
    <t>85.41 Образование дополнительное детей и взрослых</t>
  </si>
  <si>
    <t>146076 чел-час</t>
  </si>
  <si>
    <t>Муниципальное учреждение дополнительного образования Детско-юношеская спортивная школа</t>
  </si>
  <si>
    <t>155040,Ивановская обл., г.Тейково, ул. 1-я Красная, д.30-а</t>
  </si>
  <si>
    <t>120884 чел-час</t>
  </si>
  <si>
    <t xml:space="preserve">155040,Ивановская обл., 
г. Тейково, ул.Октябрьская, д.47
</t>
  </si>
  <si>
    <t>85.11 Образование дошкольное</t>
  </si>
  <si>
    <t>Оказание образовательных услуг, присмотр и уход за детьми</t>
  </si>
  <si>
    <t>Муниципальное дошкольное образовательное учреждение детский сад общеразвивающего вида №2</t>
  </si>
  <si>
    <t xml:space="preserve">155048,Ивановская обл., 
г. Тейково, ул.8-е Марта, д.7
</t>
  </si>
  <si>
    <t xml:space="preserve">МУНИЦИПАЛЬНОЕ БЮДЖЕТНОЕ ДОШКОЛЬНОЕ ОБРАЗОВАТЕЛЬНОЕ УЧРЕЖДЕНИЕ ДЕТСКИЙ САД КОМБИНИРОВАННОГО ВИДА № 3 «СВЕТЛЯЧОК» </t>
  </si>
  <si>
    <t>155043, Ивановская область, г. Тейково, ул. Молодёжная, д. 12а</t>
  </si>
  <si>
    <t xml:space="preserve">155047,Ивановская обл., 
г. Тейково, ул. Щорса, д.1
</t>
  </si>
  <si>
    <t xml:space="preserve">МУНИЦИПАЛЬНОЕ БЮДЖЕТНОЕ ДОШКОЛЬНОЕ ОБРАЗОВАТЕЛЬНОЕ УЧРЕЖДЕНИЕ «ЦЕНТР РАЗВИТИЯ РЕБЕНКА – ДЕТСКИЙ САД № 5 «СКАЗКА» </t>
  </si>
  <si>
    <t xml:space="preserve">155043, Ивановская область, г. Тейково, ул. Неделина д. 13
</t>
  </si>
  <si>
    <t xml:space="preserve">МУНИЦИПАЛЬНОЕ БЮДЖЕТНОЕ ДОШКОЛЬНОЕ ОБРАЗОВАТЕЛЬНОЕ УЧРЕЖДЕНИЕ ДЕТСКИЙ САД КОМБИНИРОВАННОГО ВИДА № 6 «ОРЛЕНОК» </t>
  </si>
  <si>
    <t xml:space="preserve">155043, Ивановская область, г. Тейково, ул. Молодёжная, д. 20
</t>
  </si>
  <si>
    <t xml:space="preserve">155048,Ивановская обл.,
 г. Тейково, Вокзальный проезд, д.4
</t>
  </si>
  <si>
    <t xml:space="preserve">155040,Ивановская обл., 
г. Тейково, ул.1-я Комовская, д.9
</t>
  </si>
  <si>
    <t xml:space="preserve">155040,Ивановская обл., 
г. Тейково, 
Шестагинский проезд, д.3
</t>
  </si>
  <si>
    <t xml:space="preserve">МУНИЦИПАЛЬНОЕ БЮДЖЕТНОЕ ДОШКОЛЬНОЕ ОБРАЗОВАТЕЛЬНОЕ УЧРЕЖДЕНИЕ ДЕТСКИЙ САД ОБЩЕРАЗВИВАЮЩЕГО ВИДА № 10 «ЗВЕЗДОЧКА» </t>
  </si>
  <si>
    <t xml:space="preserve">155043, Ивановская область, г. Тейково, ул. Молодежная, д. 18
</t>
  </si>
  <si>
    <t xml:space="preserve">155040,Ивановская обл.,
 г. Тейково, ул.Мохова, д.2
</t>
  </si>
  <si>
    <t xml:space="preserve">155040,Ивановская обл.,
 г. Тейково, ул.Чапаева, д.25-а
</t>
  </si>
  <si>
    <t>Муниципальное учреждение Централизованная бухгалтерия Отдела образования администрации г. Тейково Ивановской области</t>
  </si>
  <si>
    <t xml:space="preserve">69.20 Деятельность по оказанию услуг в области бухгалтерского учета, по проведению финансового аудита, по налоговому консультированию
</t>
  </si>
  <si>
    <t>Деятельность по оказанию услуг в области бухгалтерского учета</t>
  </si>
  <si>
    <t>Отдел образования администрации г.Тейково</t>
  </si>
  <si>
    <t>Деятельность органов местного самоуправления городских округов</t>
  </si>
  <si>
    <t>155040 Ивановская область,г. Тейково пл.Ленина д.1</t>
  </si>
  <si>
    <t>91.01. Деятельность библиотек и архивов</t>
  </si>
  <si>
    <t>Библиотечные услуги</t>
  </si>
  <si>
    <t>86999 посещений</t>
  </si>
  <si>
    <t>155040,г. Тейково, ул. Октябрьская, д. 2,</t>
  </si>
  <si>
    <t>60.10 Деятельность в области радиовещания</t>
  </si>
  <si>
    <t>Производство и распространение радиопрограмм</t>
  </si>
  <si>
    <t>450 часов</t>
  </si>
  <si>
    <t>155043,
ОБЛАСТЬ ИВАНОВСКАЯ,
РАЙОН ТЕЙКОВСКИЙ,
 ГОРОД ТЕЙКОВО,
ПЕРЕУЛОК СОЛНЕЧНЫЙ,
 ДОМ 6</t>
  </si>
  <si>
    <t>Дополнительное образование</t>
  </si>
  <si>
    <t>53084 человеко/часов</t>
  </si>
  <si>
    <t>155040,
ОБЛАСТЬ ИВАНОВСКАЯ,
РАЙОН ТЕЙКОВСКИЙ,
 ГОРОД ТЕЙКОВО,
ПЛ.ЛЕНИНА Д.2</t>
  </si>
  <si>
    <t>90.04.3 деятельность учреждений клубного типа: клубов, дворцов и домов культуры, домов народного творчества</t>
  </si>
  <si>
    <t xml:space="preserve"> Рынок услуг в сфере культуры</t>
  </si>
  <si>
    <t>47497 посещений</t>
  </si>
  <si>
    <t>155040,
ОБЛАСТЬ ИВАНОВСКАЯ,
РАЙОН ТЕЙКОВСКИЙ,
 ГОРОД ТЕЙКОВО,
ПЛ.ЛЕНИНА Д.3</t>
  </si>
  <si>
    <t>91.02 Деятельность музеев</t>
  </si>
  <si>
    <t>1620 посещений</t>
  </si>
  <si>
    <t>155040,
ОБЛАСТЬ ИВАНОВСКАЯ,
РАЙОН ТЕЙКОВСКИЙ,
 ГОРОД ТЕЙКОВО,
ПЛ.ЛЕНИНА Д.4, к.15</t>
  </si>
  <si>
    <t>84.25.9</t>
  </si>
  <si>
    <t>Деятельность по обеспечению безопасности в ЧС</t>
  </si>
  <si>
    <t xml:space="preserve"> 155040, Ивановская область, г. Тейково, ул. Октябрьская, д. 1, пом.1003</t>
  </si>
  <si>
    <t>71.20.9 Деятельность по техничекому контолю, испытаниям и анализу</t>
  </si>
  <si>
    <t>Деятельность органов местного самоуправления городских округов (84.11.35)</t>
  </si>
  <si>
    <t>63.11 Деятельность по обработке данных, предоставление услуг по размещению информации и связанная с этим деятельность</t>
  </si>
  <si>
    <t xml:space="preserve"> Предоставление государственных и муниципальных услуг населению</t>
  </si>
  <si>
    <t>18680 услуг</t>
  </si>
  <si>
    <t>Комитет по управлению муниципальным имуществом и земельным отношениям администрации городского округа Тейково Ивановской области</t>
  </si>
  <si>
    <t>3705002041</t>
  </si>
  <si>
    <t>155520, Ивановская обл, Фурмановский р-н, г.Фурманов, ул. Советская, 7</t>
  </si>
  <si>
    <t>90.04; 59.14; 92.29</t>
  </si>
  <si>
    <t>Рынок услуг культуры</t>
  </si>
  <si>
    <t>3705006695</t>
  </si>
  <si>
    <t>155520, Ивановская обл, Фурмановский р-н, г.Фурманов, ул. Возрождения, 34А</t>
  </si>
  <si>
    <t>84.11.3</t>
  </si>
  <si>
    <t>Рынок дополнительного образования</t>
  </si>
  <si>
    <t>155520, Ивановская обл, Фурмановский р-н, г.Фурманов, ул. Революционная, 20А</t>
  </si>
  <si>
    <t>3705009872</t>
  </si>
  <si>
    <t>155524, Ивановская обл, Фурмановский р-н, г.Фурманов, ул. Нижний Двор, 38</t>
  </si>
  <si>
    <t>Торговля розничная лекарственными средствами в специализированных магазинах (аптеках)</t>
  </si>
  <si>
    <t xml:space="preserve">МУНИЦИПАЛЬНОЕ АВТОНОМНОЕ УЧРЕЖДЕНИЕ ДОПОЛНИТЕЛЬНОГО ОБРАЗОВАНИЯ ЦЕНТР ДЕТСКОГО ТВОРЧЕСТВА ГОРОДА ФУРМАНОВ </t>
  </si>
  <si>
    <t>155523, Ивановская обл, Фурмановский р-н, г.Фурманов, ул. Тимирязева, 32</t>
  </si>
  <si>
    <t xml:space="preserve">3705003824
</t>
  </si>
  <si>
    <t xml:space="preserve">155520, Ивановская обл, Фурмановский р-н, г.Фурманов, ул. Возрождения, 10 «А»
</t>
  </si>
  <si>
    <t>155526, Ивановская обл, Фурмановский р-н, г.Фурманов, ул. Ивановская, 1, пом. 1</t>
  </si>
  <si>
    <t>35.30.3</t>
  </si>
  <si>
    <t>Рынок теплоснабжения</t>
  </si>
  <si>
    <t>МУНИЦИПАЛЬНОЕ УНИТАРНОЕ ПРЕДПРИЯТИЕ ЖИЛИЩНО-КОММУНАЛЬНОГО ХОЗЯЙСТВА ФУРМАНОВСКОГО МУНИЦИПАЛЬНОГО РАЙОНА</t>
  </si>
  <si>
    <t>155520, Ивановская обл, Фурмановский р-н, г.Фурманов, ул. Колосова, 25</t>
  </si>
  <si>
    <t>Рынок услуг ЖКХ</t>
  </si>
  <si>
    <t>155520, Ивановская обл., Фурмановский р-он, д. Косогоры, ул. Полевая, 5</t>
  </si>
  <si>
    <t>46.71</t>
  </si>
  <si>
    <t>Торговля оптовая твердым топливом</t>
  </si>
  <si>
    <t>155450, Ивановская область, г.Юрьевец, ул.Чернышевского, д.52</t>
  </si>
  <si>
    <t>образование дошкольное</t>
  </si>
  <si>
    <t>155441, Ивановская область, Юрьевецкий район, с.Ёлнать, ул.Сиротина, д.10</t>
  </si>
  <si>
    <t>155459, Ивановская область, Юрьевецкий район, с.Обжериха, ул.Новая, д.15</t>
  </si>
  <si>
    <t>155442, Ивановская область, Юрьевецкий район, д.Михайлово, ул.Мира, д.10А</t>
  </si>
  <si>
    <t>155450, Ивановская область, г.Юрьевец, ул.Титова, д.2</t>
  </si>
  <si>
    <t>образование среднее общее</t>
  </si>
  <si>
    <t>155441, Ивановская область, Юрьевецкий район, с.Ёлнать, ул.Сиротина, д.15</t>
  </si>
  <si>
    <t>155459, Ивановская область, Юрьевецкий район, с.Обжериха, ул.Реформатского, д.24</t>
  </si>
  <si>
    <t>образование основное общее</t>
  </si>
  <si>
    <t>155460, Ивановская область, Юрьевецкий район, д.Костяево Большое, ул.Набережная, д.1А</t>
  </si>
  <si>
    <t>155453, Ивановская область, г.Юрьевец, ул.Советская, д.111</t>
  </si>
  <si>
    <t>образование дополнительное прочее</t>
  </si>
  <si>
    <t>155453, Ивановская область, г.Юрьевец, ул.Советская, д.143</t>
  </si>
  <si>
    <t>оказание услуг в области бухгалтерского учета</t>
  </si>
  <si>
    <t>деятельность по дополнительному профессиональному образованию</t>
  </si>
  <si>
    <t>155450, Ивановская область, Юрьевецкий район, д.Тихон-Воля</t>
  </si>
  <si>
    <t>рынок сельскохозяйственного производства</t>
  </si>
  <si>
    <t>155445, Ивановская область, Юрьевецкий район, д.Лобаны</t>
  </si>
  <si>
    <t xml:space="preserve"> 01.41.21 - Производство сырого коровьего молока</t>
  </si>
  <si>
    <t>155453, Ивановская обл., г.Юрьевец, ул.Советская, д.57</t>
  </si>
  <si>
    <t>рынок образовательных услуг</t>
  </si>
  <si>
    <t>рынок жилищно-коммунальных услуг</t>
  </si>
  <si>
    <t>155453, Ивановская обалсть, г.Юрьевец, ул.Тарковского, д.1 А</t>
  </si>
  <si>
    <t>рынок предоставления государственных и муниципальных услуг</t>
  </si>
  <si>
    <t>155442, Ивановская область, Юрьевецкий район, д.Михайлово, ул.Тер.ПУ-20, д.6, Юрьевецкого района</t>
  </si>
  <si>
    <t>рынок услуг культуры</t>
  </si>
  <si>
    <t xml:space="preserve"> 155457, Ивановская область, Юрьевецкий район, с.Соболево, ул. Полевая-3,д.1</t>
  </si>
  <si>
    <t>155441, Ивановская область, Юрьевецкий район, с.Елнать, ул. Сиротина,10</t>
  </si>
  <si>
    <t>155453,Ивановская областьг,г.Юрьевец,ул. Советская, д.97</t>
  </si>
  <si>
    <t>59.14 Деятельность в области
демонстрации кинофильмов</t>
  </si>
  <si>
    <t>155453,Ивановская область,г.Юрьевец,ул.Советская,д.37</t>
  </si>
  <si>
    <t xml:space="preserve">68.32.2 Управление эксплуатацией нежилого фонда за вознаграждение или на договорной основе.
</t>
  </si>
  <si>
    <t xml:space="preserve">37.00 Сбор и обработка сточных вод
</t>
  </si>
  <si>
    <t>рынок коммунальных услуг</t>
  </si>
  <si>
    <t>155442, Ивановская область, м.р-н Юрьевецкий, с.п. Михайловское, д. Михайлово, ул. Территория ПУ № 20, зд.6</t>
  </si>
  <si>
    <t>155251, Ивановская область, Родниковский район, город Родники, микрорайон Шагова, дом 1</t>
  </si>
  <si>
    <t>85.41.1 Образование в области спорта и отдыха</t>
  </si>
  <si>
    <t>155251, Ивановская область, Родниковский район, город Родники, улица Народная, дом 7</t>
  </si>
  <si>
    <t>85.41.9 Образование дополнительное детей и взрослых прочее, не включенное в другие группировки</t>
  </si>
  <si>
    <t>155250, Ивановская область, Родниковский район, город Родники, площадь Ленина, дом 10/6</t>
  </si>
  <si>
    <t>155250, Ивановская область, Родниковский район, город Родники, Северный проезд, дом 1</t>
  </si>
  <si>
    <t>155251, Ивановская область, Родниковский район, город Родники, микрорайон Гагарина, дом 22</t>
  </si>
  <si>
    <t>155252, Ивановская область, Родниковский район, город Родники, микрорайон Южный, дом 22</t>
  </si>
  <si>
    <t>155232, Ивановская область, Родниковский район, село Острецово, улица Школьная, дом 1</t>
  </si>
  <si>
    <t>85.12 Образование начальное общее</t>
  </si>
  <si>
    <t>155244, Ивановская область, Родниковский район, село Парское, улица Школьная, дом 11</t>
  </si>
  <si>
    <t>155247, Ивановская область, Родниковский район, село Филисово, улица Школьная, дом 1</t>
  </si>
  <si>
    <t>155245, Ивановская область, Родниковский район, село Сосновец, улица Центральная, дом 16</t>
  </si>
  <si>
    <t>155240, Ивановская область, Родниковский район, село Каминский, улица Школьная, дом 1</t>
  </si>
  <si>
    <t>155244, Ивановская область, Родниковский район, деревня Котиха, улица Молодежная, дом 7</t>
  </si>
  <si>
    <t>155251, Ивановская область, Родниковский район, город Родники, улица Техническая, дом 5</t>
  </si>
  <si>
    <t>155252, Ивановская область, Родниковский район, город Родники, микрорайон Южный, дом 10</t>
  </si>
  <si>
    <t>155250, Ивановская область, Родниковский район, город Родники, улица Рябикова, дом 4А</t>
  </si>
  <si>
    <t xml:space="preserve">3721005931
</t>
  </si>
  <si>
    <t>155251, Ивановская область, Родниковский район, город Родники, улица Трудовая, дом 3</t>
  </si>
  <si>
    <t>155252, Ивановская область, Родниковский район, город Родники, микрорайон 60 лет Октября, дом 11</t>
  </si>
  <si>
    <t>155251, Ивановская область, Родниковский район, город Родники, микрорайон Гагарина, дом 12</t>
  </si>
  <si>
    <t>155250, Ивановская область, Родниковский район, город Родники, улица Родниковская, дом 2</t>
  </si>
  <si>
    <t>155251, Ивановская область, Родниковский район, город Родники, площадь Фрунзе, дом 8</t>
  </si>
  <si>
    <t>155251, Ивановская область, Родниковский район, город Родники, улица Народная, дом 16</t>
  </si>
  <si>
    <t>155251, Ивановская область, Родниковский район, город Родники, микрорайон Гагарина, дом 14</t>
  </si>
  <si>
    <t>155250, Ивановская область, Родниковский район, город Родники, микрорайон Машиностроитель, дом 7</t>
  </si>
  <si>
    <t>155240, Ивановская область, Родниковский район, село Каминский, улица Кирова, дом 2</t>
  </si>
  <si>
    <t>155235, Ивановская область, Родниковский район, деревня Малышево, улица Центральная, дом 11</t>
  </si>
  <si>
    <t>155250, Ивановская область, Родниковский район, деревня Мальчиха, улица Школьная, дом 8</t>
  </si>
  <si>
    <t>Муниципальное учреждение культуры «Районное социально-культурное объединение»</t>
  </si>
  <si>
    <t>155251 г.Родники мкр.Шагова, д.1</t>
  </si>
  <si>
    <t>90.04 Деятельность учреждений культуры и искусства</t>
  </si>
  <si>
    <t>Муниципальное бюджетное учреждение культуры «Родниковский туристический центр»</t>
  </si>
  <si>
    <t>155251 г.Родники пл.Ленина, д.10А</t>
  </si>
  <si>
    <t>Муниципальное казенное учреждение дополнительного образования «Родниковская детская школа искусств»</t>
  </si>
  <si>
    <t>155251 г.Родники ул.Любимова, д.17</t>
  </si>
  <si>
    <t>91.01 Деятельность библиотек и архивов</t>
  </si>
  <si>
    <t>Муниципальное казенное учреждение «Веста»</t>
  </si>
  <si>
    <t>155251 г.Родники ул.Советская, д.10</t>
  </si>
  <si>
    <t>69.20.2 Деятельность по оказанию услуг в области бухгалтерского учета</t>
  </si>
  <si>
    <t>предприятие не осуществляет учет в натуральном выражении</t>
  </si>
  <si>
    <t>93.11 Деятельность спортивных объектов</t>
  </si>
  <si>
    <t>в рамках муниципального задания (бесплатно)-ДЮСШ, СОШ№2, мероприятия и соревнования - 34802 чел.; количество человек (платные) 28475 чел.</t>
  </si>
  <si>
    <t>155250, Ивановская область, Родниковский район, город Родники, Советская улица, 6</t>
  </si>
  <si>
    <t>01.61 Предоставление услуг в области растениеводства</t>
  </si>
  <si>
    <t>155251, Ивановская область, Родниковский район, город Родники, улица Любимова, 7</t>
  </si>
  <si>
    <t>47.73 Торговля розничная лекарственными средствами в специализированных магазинах (аптеках)</t>
  </si>
  <si>
    <t>155251, Ивановская область, Родниковский район, город Родники, улица Любимова, 7 помещ 1</t>
  </si>
  <si>
    <t>МКП «Спецтехстрой»</t>
  </si>
  <si>
    <t>155250, Ивановская область, Родниковский район, город Родники, Советская улица, дом 11, офис 1</t>
  </si>
  <si>
    <t>38.1 Сбор отходов</t>
  </si>
  <si>
    <t>МБУ «Спецтехстрой»</t>
  </si>
  <si>
    <t>155250, Ивановская область, Родниковский район, город Родники, Советская улица, дом 11</t>
  </si>
  <si>
    <t>38.21 Обработка и утилизация неопасных отходов</t>
  </si>
  <si>
    <t>155550 Ивановская обл., г. Приволжск, ул. Революционная, д.20</t>
  </si>
  <si>
    <t>37.00</t>
  </si>
  <si>
    <t>155550 Ивановская обл., г. Приволжск, ул. Революционная, д.20А</t>
  </si>
  <si>
    <t>81.29.2</t>
  </si>
  <si>
    <t>155550 Ивановская обл., г. Приволжск, ул. Фурманова, д.11</t>
  </si>
  <si>
    <t>68.32.1</t>
  </si>
  <si>
    <t>155150, Ивановская область, г. Комсомольск, пер. Торговый, д. 4а</t>
  </si>
  <si>
    <t>68.20.2</t>
  </si>
  <si>
    <t>__</t>
  </si>
  <si>
    <t>Рынок оказания услуг по перевозке пассажиров автобусным транспортом по регулярным внутригородским и пригородным пассажирским перевозкам Транспортные услуги</t>
  </si>
  <si>
    <t>155160, Ивановская обл., Комсомольский р-н, с. Октябрьский, ул. Комсомольская, д.13</t>
  </si>
  <si>
    <t>35.30</t>
  </si>
  <si>
    <t>Рынок жилищно-коммунальных услуг</t>
  </si>
  <si>
    <t>8638,9 (в т.ч. субсидии)</t>
  </si>
  <si>
    <t>2751,97 Гкал</t>
  </si>
  <si>
    <t>Ивановская обл., г.Комсомольск ул.Советская д.7 пом.1002</t>
  </si>
  <si>
    <t>69764,3 (в т.ч. субсидии)</t>
  </si>
  <si>
    <t>1916,66 Гкал</t>
  </si>
  <si>
    <t>155136, Ивановская обл., Комсомольский р-н, с. Подозерский, ул. Ленина,27</t>
  </si>
  <si>
    <t>рынок услуг по теплоснабжению</t>
  </si>
  <si>
    <t>155150, Ивановская область, г. Комсомольск, ул. Пионерская, д. 7</t>
  </si>
  <si>
    <t>96.04</t>
  </si>
  <si>
    <t>Рынок физкультурно - оздоровительных услуг</t>
  </si>
  <si>
    <t>11654 чел.</t>
  </si>
  <si>
    <t>155150, Ивановская область, г. Комсомольск, ул. Советская, д. 1</t>
  </si>
  <si>
    <t xml:space="preserve">Рынок теплоснабжения </t>
  </si>
  <si>
    <t>48234 Гкал</t>
  </si>
  <si>
    <t>Муниципальное казенное общеобразовательное учреждение Комсомольская средняя школа №1</t>
  </si>
  <si>
    <t>155150, Ивановская область, г. Комсомольск, ул. 50 лет ВЛКСМ, д.4</t>
  </si>
  <si>
    <t>Рынок образовательных услуг</t>
  </si>
  <si>
    <t>0,00</t>
  </si>
  <si>
    <t>482 уч.</t>
  </si>
  <si>
    <t>Муниципальное казенное общеобразовательное учреждение Комсомольская средняя школа №2</t>
  </si>
  <si>
    <t>155150, Ивановская область, г. Комсомольск, пер. Торговый, д.8</t>
  </si>
  <si>
    <t>300 уч.</t>
  </si>
  <si>
    <t>Муниципальное казенное общеобразовательное учреждение Подозерская средняя школа</t>
  </si>
  <si>
    <t>155136, Ивановская обл., Комсомольский р-н, с. Подозерский, ул. Школьная, д.1</t>
  </si>
  <si>
    <t>87 уч.</t>
  </si>
  <si>
    <t>155130, Ивановская обл., Комсомольский р-н, с. Писцово, пл. Советская, д.4а</t>
  </si>
  <si>
    <t>324 уч.</t>
  </si>
  <si>
    <t>Муниципальное казенное общеобразовательное учреждение Седельницкая основная школа имени Главного маршала авиации дважды Героя Советского Союза Новикова А.А.</t>
  </si>
  <si>
    <t>155138, Ивановская обл., Комсомольский р-н, с.Седельницы, д.131</t>
  </si>
  <si>
    <t>38 уч.</t>
  </si>
  <si>
    <t>Муниципальное казённое общеобразовательное учреждение Иваньковская основная школа имени Героя Советского Союза Миловидова В.С.</t>
  </si>
  <si>
    <t>155141, Ивановская обл., Комсомольский р-н, д. Иваньково, д.46</t>
  </si>
  <si>
    <t>14 уч.</t>
  </si>
  <si>
    <t>Муниципальное казённое общеобразовательное учреждение Марковская основная школа</t>
  </si>
  <si>
    <t>155140, Ивановская обл.,Комсомольский р-н, с. Марково, Линейный пер., д.1</t>
  </si>
  <si>
    <t>20 уч.</t>
  </si>
  <si>
    <t>Муниципальное казенное общеобразовательное учреждение Октябрьская основная школа</t>
  </si>
  <si>
    <t>155160, Ивановская обл., Комсомольский р-н, с. Октябрьский, ул. Техническая, д.5</t>
  </si>
  <si>
    <t>46 уч.</t>
  </si>
  <si>
    <t>155150, Ивановская обл., г.Комсомольск, ул. Советская, д.10</t>
  </si>
  <si>
    <t>111 уч.</t>
  </si>
  <si>
    <t>155150, Ивановская обл, г. Комсомольск, пер. Торговый, д.14</t>
  </si>
  <si>
    <t>155136, Ивановская обл., Комсомольский р-н, с. Подозерский, ул. Станционная, д.9а</t>
  </si>
  <si>
    <t>67 уч.</t>
  </si>
  <si>
    <t>155130, Ивановская обл., Комсомольский р-н, с. Писцово, ул. Ярославская, д.4а</t>
  </si>
  <si>
    <t>83 уч.</t>
  </si>
  <si>
    <t xml:space="preserve">155150, Ивановская обл., г. Комсомольск, ул. Садовая, д.1 </t>
  </si>
  <si>
    <t>106 уч.</t>
  </si>
  <si>
    <t>155150, Ивановская обл., ул.40 лет Октября, д.21</t>
  </si>
  <si>
    <t>56 уч.</t>
  </si>
  <si>
    <t>155130, Ивновская обл., Комсомольский р-н, с. Писцово, ул. Красная слобода, д.7</t>
  </si>
  <si>
    <t>55 уч.</t>
  </si>
  <si>
    <t>155150, Ивановская обл., г. Комсомольск, ул. Колганова, д.19</t>
  </si>
  <si>
    <t>913 чел.</t>
  </si>
  <si>
    <t>г.Иваново, ул.Лежневская, д. 181</t>
  </si>
  <si>
    <t>49.31.22</t>
  </si>
  <si>
    <t>Регулярные перевозки пассажиров троллейбусами в городском и пригородном сообщении</t>
  </si>
  <si>
    <t>7 293 952 чел.</t>
  </si>
  <si>
    <t>г.Иваново, ул.Парижской Коммуны, д.145А</t>
  </si>
  <si>
    <t>96.03</t>
  </si>
  <si>
    <t>Ритуальные услуги</t>
  </si>
  <si>
    <t>41 910 шт.</t>
  </si>
  <si>
    <t>г.Иваново, ул.Рабфаковская, д. 2/1</t>
  </si>
  <si>
    <t>Распределение пара и горячей воды (тепловой энергии)</t>
  </si>
  <si>
    <t>2 003,14 Гкал</t>
  </si>
  <si>
    <t>г.Иваново, пр.Ленина, д. 11</t>
  </si>
  <si>
    <t>Торговля рознечными лекарственными средствами в специализированных магазинах (аптеках)</t>
  </si>
  <si>
    <t>881 550 шт.</t>
  </si>
  <si>
    <t>г.Иваново, ул. 1-я Минеевская, дом 25/2</t>
  </si>
  <si>
    <t>56.29.2</t>
  </si>
  <si>
    <t>Деятельность столовых и буфетов при предприятиях и учреждениях</t>
  </si>
  <si>
    <t>г.Иваново, ул.Парижской Коммуны, д.7. оф. 12</t>
  </si>
  <si>
    <t>Управление эксплуатацией жилого фонда за вознаграждение или на договорной основе</t>
  </si>
  <si>
    <t>г.Иваново, ул. Красной Армии, д. 15</t>
  </si>
  <si>
    <t>56.29</t>
  </si>
  <si>
    <t>Деятельность предприятий общественного питания по прочим видам организации питания</t>
  </si>
  <si>
    <t>г.Иваново, ул. Ташкентская, д. 86</t>
  </si>
  <si>
    <t>Оказание банных услуг населению</t>
  </si>
  <si>
    <t>171 782 чел.</t>
  </si>
  <si>
    <t>г.Иваново, ул.Рабфаковская, д. 2А</t>
  </si>
  <si>
    <t>35.30.2</t>
  </si>
  <si>
    <t>Передача пара и горячей воды (тепловой энергии)</t>
  </si>
  <si>
    <t>МУП «ЖКХ Талицкий»</t>
  </si>
  <si>
    <t>155644, Ивановская обл., Южский р-он, с.Талицы, ул.Ленина, д.12</t>
  </si>
  <si>
    <t>37,00 Сбор и обработка сточных вод</t>
  </si>
  <si>
    <t>Водоснабжение, сбор и обработка сточных вод</t>
  </si>
  <si>
    <t>МУП «Южское»</t>
  </si>
  <si>
    <t>155630, Ивановская обл., г.Южа, ул.Советская, д.23, пом.2,3</t>
  </si>
  <si>
    <t>49.31 Деятельность сухопутного пассажирского транспорта: внутригородские и пригородные перевозки пассажиров</t>
  </si>
  <si>
    <t>Аренда и управление собственным или арендованным недвижимым имуществом</t>
  </si>
  <si>
    <t>МУП «Южский лесозаготовительный участок» - деятельность не осуществляет, находится в стадии ликвидации</t>
  </si>
  <si>
    <t>155634, Ивановская область, Южский район, д.Снегирево</t>
  </si>
  <si>
    <t>02.20 Лесозаготовки</t>
  </si>
  <si>
    <t>Лесозаготовки</t>
  </si>
  <si>
    <t>155630, Ивановская обл., г.Южа, ул.Советская, д.13</t>
  </si>
  <si>
    <t>93.19 Деятельность в области спорта прочая</t>
  </si>
  <si>
    <t>Деятельность в области спорта прочая</t>
  </si>
  <si>
    <t>155630, Ивановская обл., г.Южа, ул.Пушкина, д.1</t>
  </si>
  <si>
    <t xml:space="preserve">81.3 Деятельность по благоустройству ландшафта </t>
  </si>
  <si>
    <t>Деятельность по благоустройству ландшафта</t>
  </si>
  <si>
    <t>155630, Ивановская обл., г.Южа, ул.Глушицкий пр-д, д.4</t>
  </si>
  <si>
    <t>84.11.3 Деятельность органов местного самоуправления по управлению вопросами общего характера</t>
  </si>
  <si>
    <t>Деятельность органов местного самоуправления по управлению вопросами общего характера, Предоставление прочих персональных услуг, не включенных в другие группировки</t>
  </si>
  <si>
    <t>81.10 Деятельность по комплексному обслуживанию помещений</t>
  </si>
  <si>
    <t>Деятельность по комплексному обслуживанию помещений</t>
  </si>
  <si>
    <t>МУП «Южский водоканал»</t>
  </si>
  <si>
    <t>155630, Ивановская обл., Южский район, д.Тарантаево, зд.24 стр А</t>
  </si>
  <si>
    <t>Забор, очистка и распределение воды</t>
  </si>
  <si>
    <t>МКОУСОШ с.Мугреевский</t>
  </si>
  <si>
    <t>Южский район с.Мугреевский ул.Школьная д.7а</t>
  </si>
  <si>
    <t>54 чел.</t>
  </si>
  <si>
    <t>МКОУСОШ № 3 г.Южи</t>
  </si>
  <si>
    <t>155630, Ивановская обл., г. Южа, ул. Советская, д. 20</t>
  </si>
  <si>
    <t>506 чел.</t>
  </si>
  <si>
    <t>МКОУСОШ с.Холуй</t>
  </si>
  <si>
    <t>155633 Ивановская обл., Южский район, с.Холуй, ул.Полевая, д.1а</t>
  </si>
  <si>
    <t xml:space="preserve">82 чел. </t>
  </si>
  <si>
    <t>МКОУ вечерняя (сменная) ОШ г. Южи</t>
  </si>
  <si>
    <t>159 чел.</t>
  </si>
  <si>
    <t>МКОУООШ с.Новоклязьминское</t>
  </si>
  <si>
    <t>155635, Ивановская обл., Южский район, с.Новоклязьминское, ул.Придорожная, д.3</t>
  </si>
  <si>
    <t>24 чел.</t>
  </si>
  <si>
    <t>МКСОШ с.Мугреево-Никольское</t>
  </si>
  <si>
    <t>155640 Ивановская обл.,с.Мугреево-Никольское, ул.Центральная,д.8</t>
  </si>
  <si>
    <t>34 чел.</t>
  </si>
  <si>
    <t>МБОУСОШ г. Южи</t>
  </si>
  <si>
    <t>155630, Ивановская обл., г. Южа, ул. Пушкина, д. 2</t>
  </si>
  <si>
    <t>824 чел.</t>
  </si>
  <si>
    <t xml:space="preserve">МБОУ Талицкая СОШ </t>
  </si>
  <si>
    <t>155644Ивановская область, Южский район, село Талицы, ул.Дзержинского, д.5</t>
  </si>
  <si>
    <t>160 чел.</t>
  </si>
  <si>
    <t>МБУДО ДЮЦ</t>
  </si>
  <si>
    <t>155630 Ивановская обл., г.Южа, ул. Советская, д.15</t>
  </si>
  <si>
    <t>Образование дополнительное для детей и взрослых</t>
  </si>
  <si>
    <t>690 чел.</t>
  </si>
  <si>
    <t>МБОУДО ДООЦ</t>
  </si>
  <si>
    <t>155630 Ивановская обл., г.Южа, ул. Советская, д.22Б</t>
  </si>
  <si>
    <t>211 чел.</t>
  </si>
  <si>
    <t>МБДОУ Талицкий детский сад</t>
  </si>
  <si>
    <t>155644 Ивановская обл.с. Талицы, ул. Ленина дом 5</t>
  </si>
  <si>
    <t>49 чел.</t>
  </si>
  <si>
    <t>155630 Ивановская обл., г.Южа, ул. Дачная, д.13</t>
  </si>
  <si>
    <t>80 чел.</t>
  </si>
  <si>
    <t>155630 Ивановская обл., г.Южа, ул. Горького, д.5</t>
  </si>
  <si>
    <t>122 чел.</t>
  </si>
  <si>
    <t>155630 Ивановская обл., г.Южа, ул. Ковровская, д.1б</t>
  </si>
  <si>
    <t>105 чел.</t>
  </si>
  <si>
    <t>155630 Ивановская обл., г.Южа, ул. Советская, д.1</t>
  </si>
  <si>
    <t>120 чел.</t>
  </si>
  <si>
    <t>МБДОУ детский сад Рябинушка</t>
  </si>
  <si>
    <t>155630, Ивановская обл., г. Южа, ул. Пушкина, д. 3</t>
  </si>
  <si>
    <t>109 чел.</t>
  </si>
  <si>
    <t>МБДОУ Холуйский детский сад</t>
  </si>
  <si>
    <t>155633, Ивановская обл., Южский р-н, с. Холуй, ул. Фрунзе, д. 22</t>
  </si>
  <si>
    <t>38 чел.</t>
  </si>
  <si>
    <t>3 834,1</t>
  </si>
  <si>
    <t>155630, Ивановская обл., г. Южа, ул. Советская, д. 9</t>
  </si>
  <si>
    <t>90.04.3 Деятельность учреждений клубного типа: клубов, дворцов и домов культуры, домов народного творчества</t>
  </si>
  <si>
    <t>1426 чел.</t>
  </si>
  <si>
    <t>155630, Ивановская обл., г. Южа, ул. Советская, д. 15</t>
  </si>
  <si>
    <t>Образование дополнительное детей</t>
  </si>
  <si>
    <t>140 чел.</t>
  </si>
  <si>
    <t>155630, Ивановская обл., г. Южа, Глушицкий пр-д, д. 4а</t>
  </si>
  <si>
    <t>56 мастер-классов, 48 экскурсий, 925 ед.- продажа изделий</t>
  </si>
  <si>
    <t>155633, Ивановская обл., Южский р-н, с. Холуй, ул. Фрунзе, д. 13-а</t>
  </si>
  <si>
    <t>10576 чел.</t>
  </si>
  <si>
    <t>155635 Ивановская обл., Южский район, с.Новоклязьминское, ул.Старая, д.7</t>
  </si>
  <si>
    <t>3164 чел.</t>
  </si>
  <si>
    <t>155640 Ивановская обл., с.Мугреево-Никольское, ул.Зареяная,д.8</t>
  </si>
  <si>
    <t>319 мероприятий</t>
  </si>
  <si>
    <t>155630, Ивановская обл., г. Южа, ул. Советский проезд, д. 2</t>
  </si>
  <si>
    <t>Деятельность библиотек</t>
  </si>
  <si>
    <t>155636, Ивановская обл., Южский р-он, с.Моста, ул.Труда, д.2</t>
  </si>
  <si>
    <t>155632, Ивановская обл., Южский р-он, с.Хотимль, ул.Центральная, д.15</t>
  </si>
  <si>
    <t>5689 чел.</t>
  </si>
  <si>
    <t>Холодная вода-24,781 м3</t>
  </si>
  <si>
    <t>5046,9 / 0,182</t>
  </si>
  <si>
    <t>Холодная вода-26,3 м3, Водоотведение-102,0 м3</t>
  </si>
  <si>
    <t>434,7 / 0,016</t>
  </si>
  <si>
    <t>104,4 / 0,004</t>
  </si>
  <si>
    <t>309,5 / 0,011</t>
  </si>
  <si>
    <t>1939,88 / 0,07</t>
  </si>
  <si>
    <t>8381,70 / 0,303</t>
  </si>
  <si>
    <t>178,45/ 0,006</t>
  </si>
  <si>
    <t>684,95 / 0,025</t>
  </si>
  <si>
    <t>1010,88 / 0,0365</t>
  </si>
  <si>
    <t>2036,19 / 0,074</t>
  </si>
  <si>
    <t>1 094,08 / 0,039</t>
  </si>
  <si>
    <t>1 723,77 / 0,062</t>
  </si>
  <si>
    <t>1551,27 / 0,056</t>
  </si>
  <si>
    <t>404,60 / 0,015</t>
  </si>
  <si>
    <t>2067,8 / 0,075</t>
  </si>
  <si>
    <t>700 / 0,025</t>
  </si>
  <si>
    <t xml:space="preserve">13,713/ 0,0005 </t>
  </si>
  <si>
    <t>кол-во пассажиров 19 511 чел.</t>
  </si>
  <si>
    <t>Муниципальное бюджетное учреждение Центр культуры и досуга Сошниковского сельского поселения Вичугского муниципального района Ивановской области</t>
  </si>
  <si>
    <t>155303 Ивановская область, Вичугский район, д.Сошники, ул.1-я Школьная, д.4</t>
  </si>
  <si>
    <t>Вичугский район</t>
  </si>
  <si>
    <t>155315, Ивановская область, Вичугский район, д. Семигорье, д.111</t>
  </si>
  <si>
    <t>155312, Ивановская область, Вичугский район, д.Чертовищи,ул. Советская,д.33</t>
  </si>
  <si>
    <t>100</t>
  </si>
  <si>
    <t>81.29.9</t>
  </si>
  <si>
    <t>155312, Ивановская область, Вичугский район, д.Чертовищи,ул. Парковая д.1е</t>
  </si>
  <si>
    <t>Муниципальное бюджетное учреждение культуры центр культуры и досуга Октябрьского сельского поселения Вичугского муниципального района Ивановской области</t>
  </si>
  <si>
    <t>Ивановская область, Вичугский район, с.Красный Октябрь д.7</t>
  </si>
  <si>
    <t>Муниципальное бюджетное учреждние Культурно-досуговый комплекс Новописцовского городского поселения Вичугского муниципального района Ивановской области</t>
  </si>
  <si>
    <t xml:space="preserve">155313 Ивановская область, Вичугский район, поселок Ново-Писцово, улица Кооперативная, д.1
</t>
  </si>
  <si>
    <t xml:space="preserve">90.04.3 </t>
  </si>
  <si>
    <t xml:space="preserve">155313 Ивановская область, Вичугский район, поселок Ново-Писцово, пер.Почтовый, д.5
</t>
  </si>
  <si>
    <t>212,586 тыс. м3</t>
  </si>
  <si>
    <t>Муниципальное бюджетное учреждение дополнительного образования «Вичугская районная детская школа искусств»</t>
  </si>
  <si>
    <t>155310 Ивановская область , Вичугский р-он, пос. Старая Вичуга , ул.Кооперативная , д.10</t>
  </si>
  <si>
    <t>85.41.2</t>
  </si>
  <si>
    <t xml:space="preserve">155315, Ивановская область, Вичугский район ,поселок Каменка,улица 25 Октября,82-А </t>
  </si>
  <si>
    <t>Муниципальное казеннное дошкольное образовательное учреждение детский сад «Колосок»</t>
  </si>
  <si>
    <t>155315 Ивановская область, Вичугский район, деревня Семигорье, д 113</t>
  </si>
  <si>
    <t xml:space="preserve">155310, Ивановская область, Вичугский район,
 посёлок Старая Вичуга, улица Комсомольская 3
</t>
  </si>
  <si>
    <t>Муниципальное казеннное дошкольное образовательное учреждение детский сад «Улыбка»</t>
  </si>
  <si>
    <t xml:space="preserve">155308, Ивановская область. Вичугский район, 
село Красный Октябрь, дом 1
</t>
  </si>
  <si>
    <t xml:space="preserve">155313,Ивановская область, Вичугский район,
посёлок . Ново-Писцово, 
улица Лесная, 17
</t>
  </si>
  <si>
    <t xml:space="preserve">155313,Ивановская область, Вичугский район,
посёлок . Старая Вичуга, 
улица Северная, 13 а
</t>
  </si>
  <si>
    <t>155313,Ивановская область, Вичугский район, поселок Ново-Писцово, улица .Аптечная, 11</t>
  </si>
  <si>
    <t>Муниципальное казенное общеобразовательное учреждение «Сошниковская основная общеобразовательная школа»</t>
  </si>
  <si>
    <t>155308, Ивановская область, Вичугский район, деревня Старая Гольчиха,70</t>
  </si>
  <si>
    <t>155312,Ивановская область, Вичугский район, деревня Чертовищи, улица Школьная, 27</t>
  </si>
  <si>
    <t>85.41.9</t>
  </si>
  <si>
    <t>155313, Ивановская область, Вичугский район, поселок Ново-Писцово, ул.Кооперативная, д.1</t>
  </si>
  <si>
    <t>122351,508 м3</t>
  </si>
  <si>
    <t>155315 Ивановская область Вичугский район п. Каменка ул. 1 Мая д.11</t>
  </si>
  <si>
    <t>68.32</t>
  </si>
  <si>
    <t>361,8/</t>
  </si>
  <si>
    <t>Муниципальное учреждение культурно-досуговый комплекс Каменского городского поселения Вичугского муниципального района Ивановской области</t>
  </si>
  <si>
    <t>31,3/62,6</t>
  </si>
  <si>
    <t>3701049881 </t>
  </si>
  <si>
    <t xml:space="preserve">36.00 </t>
  </si>
  <si>
    <t>5 013,197</t>
  </si>
  <si>
    <t xml:space="preserve">37.00 </t>
  </si>
  <si>
    <t>2 493,470</t>
  </si>
  <si>
    <t>1 362,837</t>
  </si>
  <si>
    <t>1 007,480</t>
  </si>
  <si>
    <t>5230 помывки</t>
  </si>
  <si>
    <t>155310, Ивановская обл, Вичугский р-н, Старая Вичуга п, Клубная ул, дом № 7</t>
  </si>
  <si>
    <t xml:space="preserve">93.1 </t>
  </si>
  <si>
    <t>155310, Ивановская обл, Вичугский р-н, Старая Вичуга п, Комсомольская ул, дом № 2</t>
  </si>
  <si>
    <t>155312 Ивановская область, Вичугский район, деревня Чертовищи, улица Парковая, дом 1В</t>
  </si>
  <si>
    <t>153550, Ивановский район, д. Богданиха, д. 93</t>
  </si>
  <si>
    <t>153506, Ивановский район, с. Богородское, ул. Школьная, д. 27, ул. Парковая, д. 22</t>
  </si>
  <si>
    <t>153009, Ивановский район, д. Коляново, ул. Школьная, д. 81</t>
  </si>
  <si>
    <t>153508, Ивановский район, д. Куликово, д. 60, д. 59
153540, Ивановский район, дер. ж/д станции Ермолино, ул. Колхозная, д. 30</t>
  </si>
  <si>
    <t>153521, Ивановский район, с. Нов-Талицы, ул. Школьная, д. 20, 
153502, Ивановский район, д. Буньково, ул. Лесная, д. 16</t>
  </si>
  <si>
    <t>153505, Ивановский район, с. Озерный, ул. Школьная, д. 8, ул. Заводская, д. 1</t>
  </si>
  <si>
    <t>153534, Ивановский район, с. Михалево, д. 25, д. 32</t>
  </si>
  <si>
    <t>153527, Ивановский район, с. Подвязновский, д. 22, д. 22а
153531, Ивановский район, с. Железнодорожный, ул. Садовая, д. 18</t>
  </si>
  <si>
    <t>153538, Ивановский район, с. Чернореченский, ул. Ленина, 4а, пер. Зеленый, д. 3</t>
  </si>
  <si>
    <t>МУНИЦИПАЛЬНОЕ БЮДЖЕТНОЕ ДОШКОЛЬНОЕ ОБРАЗОВАТЕЛЬНОЕ УЧРЕЖДЕНИЕ НОВОТАЛИЦКИЙ ДЕТСКИЙ САД МАЛЫШ</t>
  </si>
  <si>
    <t>153521, Ивановский район, с. Нов-Талицы, ул. Садовая, д. 15, д. 16</t>
  </si>
  <si>
    <t>МУНИЦИПАЛЬНОЕ БЮДЖЕТНОЕ ДОШКОЛЬНОЕ ОБРАЗОВАТЕЛЬНОЕ УЧРЕЖДЕНИЕ НОВОТАЛИЦКИЙ ДЕТСКИЙ САД СОЛНЫШКО</t>
  </si>
  <si>
    <t>153520, Ивановский район, с. Ново-Талицы, ул. Радужная, д. 4 (блок А и Б) 
153503, Ивановский район, д. Балахонки, ул. Молодежная, д. 17</t>
  </si>
  <si>
    <t>МУНИЦИПАЛЬНОЕ БЮДЖЕТНОЕ ДОШКОЛЬНОЕ ОБРАЗОВАТЕЛЬНОЕ УЧРЕЖДЕНИЕ КОЛЯНОВСКИЙ ДЕТСКИЙ САД СКАЗКА</t>
  </si>
  <si>
    <t>153009, Ивановский район, д. Коляново, ул. Школьная, д.85, ул. Загородная, д. 4а</t>
  </si>
  <si>
    <t>МУНИЦИПАЛЬНОЕ БЮДЖЕТНОЕ ДОШКОЛЬНОЕ ОБРАЗОВАТЕЛЬНОЕ УЧРЕЖДЕНИЕ БОГДАНИХСКИЙ ДЕТСКИЙ САД УЛЫБКА</t>
  </si>
  <si>
    <t>153550, Ивановский район, д. Богданиха, д. 86 (блок А и Б)</t>
  </si>
  <si>
    <t>МУНИЦИПАЛЬНОЕ БЮДЖЕТНОЕ ДОШКОЛЬНОЕ ОБРАЗОВАТЕЛЬНОЕ УЧРЕЖДЕНИЕ БЕЛЯНИЦКИЙ ТЕРЕМОК</t>
  </si>
  <si>
    <t>153521, Ивановский район, с. Ново-Талицы, ул. 2-я Линия, д. 1а,
153033, д. Беляницы, д. 70а, ул. Прохладная, д. 2</t>
  </si>
  <si>
    <t>153009, Ивановский район, д. Коляново, ул. Школьная, д. 2</t>
  </si>
  <si>
    <t xml:space="preserve">Ивановская область, Ивановский р-н, с Ново-Талицы, ул. Цветаева, д.8 </t>
  </si>
  <si>
    <t>МУ МСЦ «Олимп»</t>
  </si>
  <si>
    <t>Ивановская область, Ивановский р-н, с Ново-Талицы, Радужная ул., д.5</t>
  </si>
  <si>
    <t>Муниципальное учреждение «Районное социально-культурное объединение»</t>
  </si>
  <si>
    <t>153538, Ивановская область, Ивановский район, с. Чернореченский, ул. Ленина, д. 4Б</t>
  </si>
  <si>
    <t>МУП «КОММУНАЛЬЩИК»</t>
  </si>
  <si>
    <t xml:space="preserve">Ивановская область, Ивановский р-н, с Ново-Талицы, Радужная ул., д.5 </t>
  </si>
  <si>
    <t>92.6</t>
  </si>
  <si>
    <t>875473,58 куб.м</t>
  </si>
  <si>
    <t>Рынок дополнительных образовательных услуг</t>
  </si>
  <si>
    <t>Рынок услуг в сфере культуры</t>
  </si>
  <si>
    <t>Рынок услуг в сфере спорта</t>
  </si>
  <si>
    <t>Рынок услуг в сфере жилищно-коммунального хозяйства</t>
  </si>
  <si>
    <t>Рынок дошкольных образовательных услуг</t>
  </si>
  <si>
    <t>Рынок дошкольных образовательных услуг,рынок общих средних образовательных услуг</t>
  </si>
  <si>
    <t>81.29</t>
  </si>
  <si>
    <t>городской округ Вичуга, Вичугский муниципальный район</t>
  </si>
  <si>
    <t>г.Вичуга ул.50 лет Октября, д.19 оф. 314</t>
  </si>
  <si>
    <t>1136432 куб м</t>
  </si>
  <si>
    <t>г.Вичуга ул.Ленинградская, д.10а</t>
  </si>
  <si>
    <t>35.30.14</t>
  </si>
  <si>
    <t>131002 Гкал</t>
  </si>
  <si>
    <t>г.Вичуга ул.50 лет Октября, д.19</t>
  </si>
  <si>
    <t>55.10</t>
  </si>
  <si>
    <t>2181 койко мест</t>
  </si>
  <si>
    <t>г.Вичуга ул.Абрамовой, д.18</t>
  </si>
  <si>
    <t>г.Вичуга ул.Маевка,д.4</t>
  </si>
  <si>
    <t>городской округ Вичуга, Вичугский муниципальный район, г.Кинешма</t>
  </si>
  <si>
    <t>915 тыс. упак</t>
  </si>
  <si>
    <t>г.Вичуга ул.7 Ноября, д.77</t>
  </si>
  <si>
    <t>г.Вичуга ул.Ленинградская,д.33/12</t>
  </si>
  <si>
    <t>153510, Ивановская обл., г. Кохма, ул. Рабочая, д. 13</t>
  </si>
  <si>
    <t>68.32.1 (управление эксплуатацией жилого фонда за вознаграждение или на договорной основе)</t>
  </si>
  <si>
    <t>Услуги жилищно-коммунального хозяйства</t>
  </si>
  <si>
    <t>11864,0**</t>
  </si>
  <si>
    <t>Площадь домов - 59,0 тыс. кв.м.</t>
  </si>
  <si>
    <t>1100,0***</t>
  </si>
  <si>
    <t xml:space="preserve">35.30.3 (распределение пара и горячей воды
(тепловой энергии))
</t>
  </si>
  <si>
    <t xml:space="preserve">Рынок теплоснабжения
</t>
  </si>
  <si>
    <t>Тепловая энергия - 57454/35,34%</t>
  </si>
  <si>
    <t>Тепловая энергия - 86242 Гкал</t>
  </si>
  <si>
    <t>* - в отношении юридического лица возбуждено производство по делу о несостоятельности (банкротстве).</t>
  </si>
  <si>
    <t>** - объем выручки по состоянию на 01.10.2024.</t>
  </si>
  <si>
    <t>**** - в отношении юридического лица возбуждено производство по делу о несостоятельности (банкротстве).</t>
  </si>
  <si>
    <t>Шуйское МУП ОК и ТС</t>
  </si>
  <si>
    <t>г.Шуя,ул. Кооперативная, 31</t>
  </si>
  <si>
    <t>Производство пара и горячей воды (тепловой энергии) котельными</t>
  </si>
  <si>
    <t>г. о. Шуя</t>
  </si>
  <si>
    <t>510 679,3 с НДС / 425 566,1 без НДС</t>
  </si>
  <si>
    <t>198 084,6 Гкал</t>
  </si>
  <si>
    <t>МКУ Мытский краеведческий музей</t>
  </si>
  <si>
    <t>Ивановская обл., п.Верхний Ландех ул.Советская д.12</t>
  </si>
  <si>
    <t>количество посещений 9,5 - тыс. человек</t>
  </si>
  <si>
    <t xml:space="preserve">Ивановская обл., п.Верхний Ландех, ул.Комсомольская, д. 11 </t>
  </si>
  <si>
    <t xml:space="preserve"> количество посещений- 26194</t>
  </si>
  <si>
    <t>Ивановская обл., Верхнеландех.р-н с.Мыт ул.Восточная д.42</t>
  </si>
  <si>
    <t>изделия Дома Ремесел,выручка от танцев</t>
  </si>
  <si>
    <t>Ивановская обл., Верхнеландех.р-н, с.Кромы ул.Черемушки д.22</t>
  </si>
  <si>
    <t>выручка от дискотеки</t>
  </si>
  <si>
    <t>Ивановская обл., Верхнеландех. р-н, д. Симаково , ул. Советская д.24</t>
  </si>
  <si>
    <t>90.01(93.29.9;91.01; 93.292)</t>
  </si>
  <si>
    <t>Выручка от танцев</t>
  </si>
  <si>
    <t>Ивановская обл., Верхнеландех.р-н п.Верхний Ландех ул.Советская д.1</t>
  </si>
  <si>
    <t>Ивановская обл., п. Верхний Ландех, пер.Школьный , д.1</t>
  </si>
  <si>
    <t xml:space="preserve"> 114 чел</t>
  </si>
  <si>
    <t>услуги в сфере дополнительного образования</t>
  </si>
  <si>
    <t>МКУДО Верхнеландеховская ДМШ</t>
  </si>
  <si>
    <t>Ивановская обл., п.Верхний Ландех, ул.Первомайская, д.1</t>
  </si>
  <si>
    <t xml:space="preserve">Рынок услуг дополнительного образования </t>
  </si>
  <si>
    <t>15 чел</t>
  </si>
  <si>
    <t>МКОУ Верхнеландеховкая СШ</t>
  </si>
  <si>
    <t>Ивановская обл., п.Верхний Ландех, пер.Школьный д.1</t>
  </si>
  <si>
    <t>85.12, 85.13,85.14</t>
  </si>
  <si>
    <t>услуги в сфере образования</t>
  </si>
  <si>
    <t>МКОУ Мытская СШ</t>
  </si>
  <si>
    <t>Ивановская обл., с.Мыт, ул.Садовая,26</t>
  </si>
  <si>
    <t>85.12,85.13, 85.14</t>
  </si>
  <si>
    <t xml:space="preserve"> 68 чел</t>
  </si>
  <si>
    <t>Ивановская область, п. Верхний Ландех, ул.Восточная, д.1А</t>
  </si>
  <si>
    <t>85.11.</t>
  </si>
  <si>
    <t>57 чел</t>
  </si>
  <si>
    <t>услуги в сфере дошкольного образования</t>
  </si>
  <si>
    <t xml:space="preserve">МКДОУ Мытский детский сад </t>
  </si>
  <si>
    <t>Ивановская обл., Верхнеландех. р-н с.Мыт ул.Восточная, д.33</t>
  </si>
  <si>
    <t>Тейковский муниципальный район</t>
  </si>
  <si>
    <t>Торговля розничная лекарственными средствами в специализированных магазинах, аптеках.</t>
  </si>
  <si>
    <t>60348/100</t>
  </si>
  <si>
    <t>155120, Ивановская обл., п.Лежнево, ул. Октябрьская, д.32</t>
  </si>
  <si>
    <t>Забор,очистка и распределение воды</t>
  </si>
  <si>
    <t>45302,63/100</t>
  </si>
  <si>
    <t>56684/99</t>
  </si>
  <si>
    <t>16524 гкал</t>
  </si>
  <si>
    <t>21772,7/90</t>
  </si>
  <si>
    <t>7003 гкал</t>
  </si>
  <si>
    <t>84.11.35. Деятельность органов местного самоуправления</t>
  </si>
  <si>
    <t>155048, ОБЛАСТЬ ИВАНОВСКАЯ, РАЙОН ТЕЙКОВСКИЙ, ГОРОД ТЕЙКОВО, УЛИЦА СЕРГЕЕВСКАЯ, 1</t>
  </si>
  <si>
    <t xml:space="preserve">84.11.35.Деятельность органов государственного управления и местного самоуправления по вопросам общего характера
</t>
  </si>
  <si>
    <t>155040, Ивановская область, г. Тейково, ул. Октябрьская,2ад.2А</t>
  </si>
  <si>
    <t>155620 Ивановская обл., п.Палех, ул.Ленина, д.17</t>
  </si>
  <si>
    <t>155620 Ивановская обл., п.Палех, ул.Баканова, д.19</t>
  </si>
  <si>
    <t>155620 Ивановская обл., п.Палех, ул.Ленина, д.42</t>
  </si>
  <si>
    <t>реализация готовых изделий,плата за экскурсии</t>
  </si>
  <si>
    <t>МКУ ДО Детская школа искусств Палехского муниципального района</t>
  </si>
  <si>
    <t>Рынок услуг в сфере образования</t>
  </si>
  <si>
    <t>МКУ Пановский СК</t>
  </si>
  <si>
    <t>МКУ Майдаковский сельский клуб</t>
  </si>
  <si>
    <t>155623 Ивановская обл., Палехский район,с.Майдаково , ул.Северная, д.28</t>
  </si>
  <si>
    <t>Казенное муниципальное дошкольное образовательное учреждение детский сад № 1</t>
  </si>
  <si>
    <t>85-11</t>
  </si>
  <si>
    <t>родительская плата за содержание детей</t>
  </si>
  <si>
    <t>Казенное муниципальное дошкольное образовательное учреждение детский сад № 2</t>
  </si>
  <si>
    <t>Муниципальное казенное общеобразовательное учреждение Пановская средняя школа</t>
  </si>
  <si>
    <t>85-14</t>
  </si>
  <si>
    <t>Муниципальное казенное общеобразовательное учреждение Майдаковская средняя школа</t>
  </si>
  <si>
    <t>Муниципальное казенное общеобразовательное учреждение Палехская средняя школа</t>
  </si>
  <si>
    <t>155620 Ивановская обл., п.Палех,ул Школьная, д. 1</t>
  </si>
  <si>
    <t>85-41</t>
  </si>
  <si>
    <t>93.2</t>
  </si>
  <si>
    <t>Рынок услуг в сфере туризма</t>
  </si>
  <si>
    <t>предоставление коммунальных услуг</t>
  </si>
  <si>
    <t>МКУ «Дирекция по эксплуатации муниципального имущества Палехского муниципального района</t>
  </si>
  <si>
    <t>155620 Ивановская обл., п. Палех,ул. Ленина ,1</t>
  </si>
  <si>
    <t>68.32.2</t>
  </si>
  <si>
    <t>Управление эксплуатацией нежилого фонда</t>
  </si>
  <si>
    <t>прочие доходы от компенсации затрат казенным учреждениям</t>
  </si>
  <si>
    <t>МКУ «Благоустройство территории Палеха»</t>
  </si>
  <si>
    <t>84.11.34</t>
  </si>
  <si>
    <t>Рынок выполнения работ по благоустройству городской среды</t>
  </si>
  <si>
    <t>прочие доходы от оказания платных услуг (работ) получателями средств бюджетов городских поселений</t>
  </si>
  <si>
    <t xml:space="preserve">155801, Ивановская Область, г. Кинешма, ул. Юрьевецкая, д.50 </t>
  </si>
  <si>
    <t xml:space="preserve"> 68.32.1
Управление эксплуатацией жилого фонда за вознаграждение или на договорной основе </t>
  </si>
  <si>
    <t>6326 заявок</t>
  </si>
  <si>
    <t xml:space="preserve">155800, Ивановская Область, г. Кинешма, ул. Им М.горького, д. 131 </t>
  </si>
  <si>
    <t xml:space="preserve"> 96.03
Организация похорон и представление связанных с ними услуг </t>
  </si>
  <si>
    <t>Рынок социальных услуг</t>
  </si>
  <si>
    <t>295 (условных захоронений)</t>
  </si>
  <si>
    <t xml:space="preserve">155800, Ивановская Область, г. Кинешма, ул. Им Ленина, д.2а </t>
  </si>
  <si>
    <t xml:space="preserve"> 68.20.2
Аренда и управление собственным или арендованным нежилым недвижимым имуществом</t>
  </si>
  <si>
    <t>учет услуг в натуральном выражении не ведется</t>
  </si>
  <si>
    <t xml:space="preserve"> 155802, Ивановская Область, г. Кинешма, ул. Декабристов, д.10 </t>
  </si>
  <si>
    <t xml:space="preserve"> 47.73
Торговля розничная лекарственными средствами в специализированных магазинах (аптеках) </t>
  </si>
  <si>
    <t>192889 (упаковок)</t>
  </si>
  <si>
    <t xml:space="preserve">Областное государственное бюджетное учреждение Ивановский региональный центр оценки качества образования
</t>
  </si>
  <si>
    <t>ООО Тейковская городская управляющая кампания»</t>
  </si>
  <si>
    <t>МКУ»Мытский центр культуры и досуга»</t>
  </si>
  <si>
    <t>МКУ»Верхнеландеховский центр культуры и досуга»</t>
  </si>
  <si>
    <t>МП» Фармация» Лежневского муниципального района</t>
  </si>
  <si>
    <t>Казенное муниципальное дошкольное образовательное учреждение детский сад»Светлячок»</t>
  </si>
  <si>
    <t>Муниципальное казенное учреждение дополнительного образования Центр внешкольной работы»Талантвилль»</t>
  </si>
  <si>
    <t xml:space="preserve">Государственное автономное учреждение дополнительного профессионального образования Ивановской области «Университет непрерывного образования и инноваций»
</t>
  </si>
  <si>
    <t>Государственное бюджетное учреждение Ивановской области «Ивановский областной театр кукол»</t>
  </si>
  <si>
    <t>государственное бюджетное учреждение Ивановской области «Ивановская областная библиотека для детей и юношества»</t>
  </si>
  <si>
    <t>ОГАУ «Ивоблдрамтеатр»</t>
  </si>
  <si>
    <t>ГБУИО «ИГИКМ им.Д.Г.Бурылина»</t>
  </si>
  <si>
    <t>Государственное бюджетное учреждение Ивановской области «Ивановский государственный театральный комплекс»</t>
  </si>
  <si>
    <t xml:space="preserve">Государственное бюджетное профессиональное образовательное учреждение Ивановской области «Ивановский колледж культуры» </t>
  </si>
  <si>
    <t>Государственное бюджетное учреждение Ивановской области «Центральная универсальная научная библиотека»</t>
  </si>
  <si>
    <t>Муниципальное унитарное производственное предприятие жилищно-коммунального хозяйства городского округа Кохма «Кохмабытсервис»****</t>
  </si>
  <si>
    <t>Муниципальное казенное учреждение «Комбытсервис» Сунженского сельского поселения Вичугского муниципального района Ивановской области (зарегистрировано 26.06.2024 г.)</t>
  </si>
  <si>
    <t>Муниципальное бюджетное учреждение «Дом культуры Старовичугского городского поселения»Вичугского муниципального района Ивановской области</t>
  </si>
  <si>
    <t>Муниципальное бюджетное общеобразовательное учреждение «Центральная городская средняя школа»</t>
  </si>
  <si>
    <t>Муниципальное казенное дошкольное образовательное учреждение детский сад «Веснушки»</t>
  </si>
  <si>
    <t>Муниципальное казенное дошкольное образовательное учреждение детский сад «Буратино»</t>
  </si>
  <si>
    <t>Муниципальное казенное дошкольное образовательное учреждение детский сад «Малыш»</t>
  </si>
  <si>
    <t>Муниципальное казенное дошкольное образовательное учреждение детский сад «Сказка»</t>
  </si>
  <si>
    <t>Муниципальное казенное общеобразовательное учреждение «Средняя школа № 2»</t>
  </si>
  <si>
    <t>Муниципальное казенное учреждение «Информационно - методическая служба»</t>
  </si>
  <si>
    <t>Бюджетное учреждение социального обслуживания Ивановской области «Ивановский дом- интернат»</t>
  </si>
  <si>
    <t>87.30 «Деятельность по уходу за престарелыми и инвалидами с
обеспечением проживания»</t>
  </si>
  <si>
    <t>88.10 «Предоставление социальных услуг без обеспечения проживания престарелым
и инвалидам»</t>
  </si>
  <si>
    <t>Государственное бюджетное учреждение Ивановской области «Ивановская государственная филармония»</t>
  </si>
  <si>
    <t>Государственное бюджетное учреждение Ивановской области «Ивановский музыкальный театр»</t>
  </si>
  <si>
    <t>Государственное бюджетное учреждения Ивановской области «Государственный архив Ивановской области»</t>
  </si>
  <si>
    <t>ГУП Ивановской области «Центр-Профи»</t>
  </si>
  <si>
    <t>ОАО «Проектный Институт» «Гипрокоммунэнерго»</t>
  </si>
  <si>
    <t xml:space="preserve">АО «Водоканал» </t>
  </si>
  <si>
    <t>Муниципальное унитарное предприятие «Ивановский пассажирский транспорт»</t>
  </si>
  <si>
    <t>Акционерное общество «Ритуал»</t>
  </si>
  <si>
    <t>Акционерное общество «Ивгортеплоэнерго»</t>
  </si>
  <si>
    <t>Общество с ограниченной ответственностью «Фармация» Фрунзенского райоа г.Иваново</t>
  </si>
  <si>
    <t>Общество с ограниченной ответственностью «Комбинат школьного питания Октябрьского района г.Иваново»</t>
  </si>
  <si>
    <t>Общество с ограниченной ответственностью «Муниципальная управляющая организация города Иванова»</t>
  </si>
  <si>
    <t>Общество с ограниченной ответственностью «Столовая «Школьная № 33» г.Иваново»</t>
  </si>
  <si>
    <t>Общество с ограниченной ответственностью «Городской оздоровительный центр» г.Иваново</t>
  </si>
  <si>
    <t>Акционерное общество «Ивановская городская теплосбытовая компания»</t>
  </si>
  <si>
    <t>Государственное бюджетное учреждение Ивановской области «Ивановская областная специальная библиотека для слепых»</t>
  </si>
  <si>
    <t>Государственное бюджетное профессиональное образовательное учреждение Ивановской области «Ивановское музыкальное училище (колледж)»</t>
  </si>
  <si>
    <t>Государственное бюджетное учреждение Ивановской области «Ивановский областной художественный музей»</t>
  </si>
  <si>
    <t>Бюджетное стационарное учреждение социального обслуживания Ивановской области «Дом-интернат для ветеранов войны и труда «Лесное»</t>
  </si>
  <si>
    <t>АО «Гостиничное хозяйство города Иванова»</t>
  </si>
  <si>
    <t>АО «Гостиница Иваново»</t>
  </si>
  <si>
    <t>АО «Медтехника»</t>
  </si>
  <si>
    <t>ОГУП «Фармация»</t>
  </si>
  <si>
    <t>АО «Ивановская аграрная лизинговая компания»</t>
  </si>
  <si>
    <t>МУП «САХ и благоустройство г.Вичуга Ивановской области»</t>
  </si>
  <si>
    <t>МУП « Зеленый город»</t>
  </si>
  <si>
    <t>МУП «Вичугская Фармация»</t>
  </si>
  <si>
    <t>МУП «Городской водопровод»</t>
  </si>
  <si>
    <t>МУП «Городские рынки»</t>
  </si>
  <si>
    <t>Бюджетное учреждение социального обслуживания Ивановской области «Вичугский комплексный центр социального обслуживания населения «</t>
  </si>
  <si>
    <t>87.30 «Деятельность по уходу за престарелыми и инвалидами с обеспечением проживания»</t>
  </si>
  <si>
    <t>87 «Деятельность по уходу с обеспечением проживания»</t>
  </si>
  <si>
    <t>Бюджетное учреждение социального обслуживания Ивановской области «Кинешемский комплексный центр социального обслуживания населения»</t>
  </si>
  <si>
    <t>88.10 «Предоставление социальных услуг без обеспечения проживания престарелым и инвалидам»</t>
  </si>
  <si>
    <t>Муниципальное автономное учреждение городского округа Кинешма Центр молодежного развития и досуга «ПРОдвижение» (МАУ ЦМРиД «ПРОдвижение» филиал «Детская база отдыха «Радуга»</t>
  </si>
  <si>
    <t>МУП «АДС» (преобразовано в ООО «АДС» в январе 2025 года</t>
  </si>
  <si>
    <t>МУП «Городские кладбища» (преобразовано в ООО «КРК 28.12.2024)</t>
  </si>
  <si>
    <t>МУП «МУК» (преобразовано в ООО «МУК» в январе 2025 года)</t>
  </si>
  <si>
    <t>МУП «Межбольничная аптека»</t>
  </si>
  <si>
    <t>Автономное государственное учреждение Ивановской области «Кинешемский драматический театр имени А.Н.Островского»</t>
  </si>
  <si>
    <t>Государственное бюджетное учреждение Ивановской области «Кинешемский художественно-исторический музей»</t>
  </si>
  <si>
    <t>Муниципальное унитарное предприятие «Городская управляющая организация»*</t>
  </si>
  <si>
    <t>ООО «ЖИЛИЩНО-
КОММУНАЛЬНЫЙ СЕРВИС»</t>
  </si>
  <si>
    <t>МУНИЦИПАЛЬНОЕ КАЗЕННОЕ
ПРЕДПРИЯТИЕ «ТЕЙКОВСКОЕ
ПРЕДПРИЯТИЕ ПО
БЛАГОУСТРОЙСТВУ И РАЗВИТИЮ
ГОРОДА»</t>
  </si>
  <si>
    <t>Муниципальное дошкольное образовательное учреждение детский сад общеразвивающего вида №7 «Радуга»</t>
  </si>
  <si>
    <t>Муниципальное дошкольное образовательное учреждение детский сад общеразвивающего вида №9 «Улыбка»</t>
  </si>
  <si>
    <t>Муниципальное учреждение «Тейковская городская библиотека»</t>
  </si>
  <si>
    <t>Муниципальное учреждение «Редакция Радио Тейково»</t>
  </si>
  <si>
    <t>Муниципальное учреждение дополнительного образования «Детская музыкальная школа» г. Тейково</t>
  </si>
  <si>
    <t>Муниципальное Учреждение г.Тейково «Дворец культуры им.В.И.Ленина»</t>
  </si>
  <si>
    <t>Муниципальное Учреждение г.Тейково «Музей истории города Тейково»</t>
  </si>
  <si>
    <t>Муниципальное Учреждение «Аварийно-диспетчерская служба»</t>
  </si>
  <si>
    <t>Муниципальное казенное учреждение городского округа Тейково «Служба заказчика»</t>
  </si>
  <si>
    <t>Муниципальное бюджетное учреждение городского округа Тейково «Многофункциональный центр предоставления государственных и муниципальных услуг»</t>
  </si>
  <si>
    <t>87.90 «Деятельность по уходу с обеспечением проживания прочая»</t>
  </si>
  <si>
    <t>Бюджетное учреждение социального обслуживания Ивановской области «Колобовский центр социального обслуживания»</t>
  </si>
  <si>
    <t>Бюджетное стационарное учреждение социального обслуживания Ивановской области «Шуйский дом-интернат»</t>
  </si>
  <si>
    <t>бюджетное учреждение социального обслуживания Ивановской области «Шуйский центр социального обслуживания»</t>
  </si>
  <si>
    <t>Бюджетное учреждение социального обслуживания Ивановской области «Центр социального обслуживания по Верхнеландеховскому и Пестяковскому муниципальным районам»</t>
  </si>
  <si>
    <t>МКУ «Верхнеландеховская библиотека»</t>
  </si>
  <si>
    <t>МКУ «Кромский центр культуры и досуга»</t>
  </si>
  <si>
    <t>МКУ «Симаковский центр культуры и досуга»</t>
  </si>
  <si>
    <t>МКУДО «Верхнеландеховский ЦВР с Д и М»</t>
  </si>
  <si>
    <t>МКДОУ детский сад «Сказка»</t>
  </si>
  <si>
    <t>Муниципальное унитарное предприятие «Коммунальные системы» Вичугского муниципального района Ивановской области</t>
  </si>
  <si>
    <t>Муниципальное казенное общеобразовательное учреждение «Старогольчихинская основная общеобразовательная школа»</t>
  </si>
  <si>
    <t>Муниципальное казенное общеобразовательное учреждение «Гаврилковская основная общеобразовательная школа»</t>
  </si>
  <si>
    <t>Муниципальное бюджетное общеобразовательное учреждение «Старовичугская средняя общеобразовательная школа им. Г.В.Писарева»</t>
  </si>
  <si>
    <t>Муниципальное бюджетное учреждение системы дополнительного образования «Вичугский районный Дом детского творчества»</t>
  </si>
  <si>
    <t xml:space="preserve">Муниципальное унитарное предприятие «Сервис Плюс» </t>
  </si>
  <si>
    <t>Муниципальное казенное учреждение «Сервис»</t>
  </si>
  <si>
    <t>Муниципальное унитарное предприятие «Комсервис» пос. Старая Вичуга Вичугского муниципального района Ивановской области</t>
  </si>
  <si>
    <t>Муниципальное бюджетное учреждение «Вичугский районный дом культуры»</t>
  </si>
  <si>
    <t>МУП «Гаврилово-Посадская городская тепловая сеть»</t>
  </si>
  <si>
    <t>АО «Ресурсоснабжающая организация»</t>
  </si>
  <si>
    <t>Муниципальное казенное учреждение дополнительного образования «Гаврилово-Посадский детско-юношеский центр»</t>
  </si>
  <si>
    <t>Муниципальное бюджетное учреждение «Центр русского народного творчества»</t>
  </si>
  <si>
    <t>Муниципальное бюджетное учреждение «Районное централизованное клубное объединение»</t>
  </si>
  <si>
    <t>Муниципальное казённое учреждение «Гаврилово-Посадский краеведческий музей»</t>
  </si>
  <si>
    <t>Государственное бюджетное учреждение Ивановской области «Музей семьи Цветаевых»</t>
  </si>
  <si>
    <t>Бюджетное стационарное учреждение социального обслуживания Ивановской области «Богородский дом-интернат»</t>
  </si>
  <si>
    <t>МУНИЦИПАЛЬНОЕ БЮДЖЕТНОЕ ОБЩЕОБРАЗОВАТЕЛЬНОЕ УЧРЕЖДЕНИЕ «БОГДАНИХСКАЯ СРЕДНЯЯ ШКОЛА»</t>
  </si>
  <si>
    <t>МУНИЦИПАЛЬНОЕ БЮДЖЕТНОЕ ОБЩЕОБРАЗОВАТЕЛЬНОЕ УЧРЕЖДЕНИЕ «БОГОРОДСКАЯ СРЕДНЯЯ ШКОЛА»</t>
  </si>
  <si>
    <t>МУНИЦИПАЛЬНОЕ БЮДЖЕТНОЕ ОБЩЕОБРАЗОВАТЕЛЬНОЕ УЧРЕЖДЕНИЕ «КОЛЯНОВСКАЯ СРЕДНЯЯ ШКОЛА»</t>
  </si>
  <si>
    <t>МУНИЦИПАЛЬНОЕ БЮДЖЕТНОЕ ОБЩЕОБРАЗОВАТЕЛЬНОЕ УЧРЕЖДЕНИЕ «КУЛИКОВСКАЯ СРЕДНЯЯ ШКОЛА»</t>
  </si>
  <si>
    <t>МУНИЦИПАЛЬНОЕ БЮДЖЕТНОЕ ОБЩЕОБРАЗОВАТЕЛЬНОЕ УЧРЕЖДЕНИЕ «НОВОТАЛИЦКАЯ СРЕДНЯЯ ШКОЛА»</t>
  </si>
  <si>
    <t>МУНИЦИПАЛЬНОЕ БЮДЖЕТНОЕ ОБЩЕОБРАЗОВАТЕЛЬНОЕ УЧРЕЖДЕНИЕ «ОЗЕРНОВСКАЯ СРЕДНЯЯ ШКОЛА»</t>
  </si>
  <si>
    <t>МУНИЦИПАЛЬНОЕ БЮДЖЕТНОЕ ОБЩЕОБРАЗОВАТЕЛЬНОЕ УЧРЕЖДЕНИЕ «МИХАЛЕВСКАЯ СРЕДНЯЯ ШКОЛА»</t>
  </si>
  <si>
    <t>МУНИЦИПАЛЬНОЕ БЮДЖЕТНОЕ ОБЩЕОБРАЗОВАТЕЛЬНОЕ УЧРЕЖДЕНИЕ «ПОДВЯЗНОВСКАЯ СРЕДНЯЯ ШКОЛА»</t>
  </si>
  <si>
    <t>МУНИЦИПАЛЬНОЕ БЮДЖЕТНОЕ ОБЩЕОБРАЗОВАТЕЛЬНОЕ УЧРЕЖДЕНИЕ «ЧЕРНОРЕЧЕНСКАЯ СРЕДНЯЯ ШКОЛА»</t>
  </si>
  <si>
    <t>МУНИЦИПАЛЬНОЕ БЮДЖЕТНОЕ УЧРЕЖДЕНИЕ ДОПОЛНИТЕЛЬНОГО ОБРАЗОВАНИЯ «ЦЕНТР ДОПОЛНИТЕЛЬНОГО ОБРАЗОВАНИЯ»</t>
  </si>
  <si>
    <t>МУ «Районная централизованная библиотечная система « Ивановского муниципального района</t>
  </si>
  <si>
    <t>Общество с ограниченной ответственностью «Межмуниципальное коммунальное предприятие»</t>
  </si>
  <si>
    <t>Муниципальное унитарное предприятие Заволжского муниципального района «Ресурсоснабжающая организация»</t>
  </si>
  <si>
    <t>Муниципальное унитарное предприятие Заволжского городского поселения «Волга»</t>
  </si>
  <si>
    <t xml:space="preserve">Бюджетное учреждение социального обслуживания Ивановской области «Ильинский центр социального обслуживания» </t>
  </si>
  <si>
    <t>Муниципальное казенное учреждение «Ильинский краеведческий музей»</t>
  </si>
  <si>
    <t>МУП «Ильинское АТП»</t>
  </si>
  <si>
    <t>Областное государственное казенное учреждение социального обслуживания «Ильинский социально- реабилитационный центр для несовершеннолетних»</t>
  </si>
  <si>
    <t>Бюджетное учреждение социального обслуживания Ивановской области «Комсомольский центр социального обслуживания»</t>
  </si>
  <si>
    <t>МУП «Рынок»</t>
  </si>
  <si>
    <t>Муниципальное предприятие Комсомольского муниципального района Ивановской области «Комсервис»</t>
  </si>
  <si>
    <t>Муниципальное предприятие Комсомольского муниципального района Ивановской области «ЖКХ»</t>
  </si>
  <si>
    <t>Муниципальное унитарное предприятие «Подозерское ЖКХ»</t>
  </si>
  <si>
    <t>МУП «Комсомольский банно-прачечный комбинат»</t>
  </si>
  <si>
    <t>Муниципальное предприятие «Теплосервис»</t>
  </si>
  <si>
    <t xml:space="preserve">Муниципальное казенное дошкольное образовательное учреждение детский сад №1 «Радуга» </t>
  </si>
  <si>
    <t xml:space="preserve">Муниципальное казенное дошкольное образовательное учреждение детский сад №5 «Теремок» </t>
  </si>
  <si>
    <t>Муниципальное казенное дошкольное образовательное учреждение детский сад №8 «Сказка»</t>
  </si>
  <si>
    <t>Муниципальное казенное дошкольное образовательное учреждение детский сад №32 «Аленький цветочек»</t>
  </si>
  <si>
    <t>Муниципальное казенное дошкольное образовательное учреждение детский сад №7 «Ромашка»</t>
  </si>
  <si>
    <t>Муниципальное казенное дошкольное образовательное учреждение детский сад «Березка»</t>
  </si>
  <si>
    <t>Муниципальное казенное дошкольное образовательное учреждение детский сад №17 «Белочка»</t>
  </si>
  <si>
    <t>Бюджетное учреждение социального обслуживания Ивановской области «Наволокский комплексный центр социального обслуживания населения»</t>
  </si>
  <si>
    <t>Бюджетное стационарное учреждение социального обслуживания Ивановской области «Боготский дом- интернат»</t>
  </si>
  <si>
    <t>Бюджетное стационарное учреждение социального обслуживания Ивановской области «Кинешемский дом-интернат»</t>
  </si>
  <si>
    <t>Бюджетное учреждение социального обслуживания Ивановской области «Лежневский центр социального обслуживания»</t>
  </si>
  <si>
    <t>МП «Водоканал»</t>
  </si>
  <si>
    <t>МП «Теплосервис» Лежневского муниципального района</t>
  </si>
  <si>
    <t>ОАО «Комсервис»</t>
  </si>
  <si>
    <t>Бюджетное учреждение социального обслуживания Ивановской области «Палехский комплексный центр социального обслуживания населения»</t>
  </si>
  <si>
    <t>Государственное бюджетное учреждение Ивановской области «Государственный музей Палехского искусства»</t>
  </si>
  <si>
    <t>МКУ «Библиотека»</t>
  </si>
  <si>
    <t>МКУ «Палехский Дом культуры»</t>
  </si>
  <si>
    <t>МКУ «Центр Творчества и Туризма»</t>
  </si>
  <si>
    <t xml:space="preserve">МКУ « Раменский СК» </t>
  </si>
  <si>
    <t>МУП «Палехский туристский центр»</t>
  </si>
  <si>
    <t>Муниципальное унитарное предприятие «Сервис-центр г. Приволжска»</t>
  </si>
  <si>
    <t>Муниципальное унитарное предприятие Приволжского мунципального района «Приволжское многоотраслевое производственное объединение жилищно-коммунального хозяйства» (до 01.11.2024г.)</t>
  </si>
  <si>
    <t>Муниципальное бюджетное учреждение «Приволжское многоотраслевое объединение жилищно-коммунального хозяйства» (с 01.11.2024г.)</t>
  </si>
  <si>
    <t xml:space="preserve">Муниципальное унитарное предприятие Приволжского мунципального района «Приволжский расчетно-кассовый центр» </t>
  </si>
  <si>
    <t>Бюджетное учреждение социального обслуживания Ивановской области «Приволжский центр социального обслуживания»</t>
  </si>
  <si>
    <t>Государственное бюджетное учреждение Ивановской области «Плесский государственный историко-архитектурный и художественный музей-заповедник»</t>
  </si>
  <si>
    <t xml:space="preserve">Бюджетное стационарное учреждение социального обслуживания «Плесский дом-интернат» </t>
  </si>
  <si>
    <t>87.30 «Деятельность по уходу за престарелыми и инвалидами</t>
  </si>
  <si>
    <t>МОУ «Затеихинская школа»</t>
  </si>
  <si>
    <t>МОУ «Сеготская школа»</t>
  </si>
  <si>
    <t>МОУ «Илья-Высоковская школа»</t>
  </si>
  <si>
    <t>МДОУ детский сад №1 «Ромашка»</t>
  </si>
  <si>
    <t>МДОУ детский сад №4 «Ладушки»</t>
  </si>
  <si>
    <t>МДОУ детский сад №6 «Колокольчик»</t>
  </si>
  <si>
    <t>МУ ДО «Центр детского творчества г. Пучеж»</t>
  </si>
  <si>
    <t>МУ ДО «Детско-юношеский центр г. Пучеж»</t>
  </si>
  <si>
    <t>МБУК «МЦКС Пучежского муниципального района» (клуб. система)</t>
  </si>
  <si>
    <t>МУ «МФЦ в Пучежском районе»</t>
  </si>
  <si>
    <t>МУП «Трансремсервис»</t>
  </si>
  <si>
    <t>МУП «Поволжская сетевая компания»</t>
  </si>
  <si>
    <t xml:space="preserve">Бюджетное стационарное учреждение социального обслуживания Ивановской области «Пучежский дом-интернат» </t>
  </si>
  <si>
    <t>Бюджетное учреждение социального обслуживания Ивановской области «Комплексный центр социального обслуживания населения по Пучежскому и Лухскому муниципальным районам»</t>
  </si>
  <si>
    <t>Муниципальное казенное образовательное учреждение дополнительного образования «Детско-юношеская спортивная школа»</t>
  </si>
  <si>
    <t>МО «Родниковский муниципальный район»</t>
  </si>
  <si>
    <t>Муниципальное казенное дошкольное образовательное учреждение детский сад №1 «Чайка»</t>
  </si>
  <si>
    <t>Муниципальное казенное дошкольное образовательное учреждение детский сад общеразвивающего вида №2 «Родничок»</t>
  </si>
  <si>
    <t>Муниципальное казенное дошкольное образовательное учреждение детский сад №3 «Радуга»</t>
  </si>
  <si>
    <t>Муниципальное казенное дошкольное образовательное учреждение детский сад №4 «Золотой петушок»</t>
  </si>
  <si>
    <t>Муниципальное казенное дошкольное образовательное учреждение детский сад общеразвивающего вида №5 «Золотая рыбка»</t>
  </si>
  <si>
    <t>Муниципальное казенное дошкольное образовательное учреждение детский сад №6 «Ласточка»</t>
  </si>
  <si>
    <t>Муниципальное казенное дошкольное образовательное учреждение детский сад №9 «Солнышко»</t>
  </si>
  <si>
    <t>Муниципальное казенное дошкольное образовательное учреждение детский сад №11 «Голубок»</t>
  </si>
  <si>
    <t>Муниципальное учреждение культуры «Родниковская районная централизованная библиотечная система»</t>
  </si>
  <si>
    <t>МБУ «Триумф»</t>
  </si>
  <si>
    <t>МКП «Артемида»</t>
  </si>
  <si>
    <t>МБУ «Артемида»</t>
  </si>
  <si>
    <t>МРРПП «Фармация»</t>
  </si>
  <si>
    <t>ООО «Фармация»</t>
  </si>
  <si>
    <t>Бюджетное учреждение социального обслуживания Ивановской области «Родниковский комплексный центр социального обслуживания населения»</t>
  </si>
  <si>
    <t>Бюджетное учреждение социального обслуживания Ивановской области «Савинский центр социального обслуживания»</t>
  </si>
  <si>
    <t>Муниципальное бюджетное общеобразовательное учреждение «Вознесенсая средняя школа»</t>
  </si>
  <si>
    <t>Муниципальное бюджетное казённое учреждение дополнительного образования «Центр дополнительного образования для детей Савинского района»</t>
  </si>
  <si>
    <t>МУНИЦИПАЛЬНОЕ БЮДЖЕТНОЕ УЧРЕЖДЕНИЕ «ЦЕНТРАЛЬНЫЙ ДВОРЕЦ КУЛЬТУРЫ»</t>
  </si>
  <si>
    <t>ОБЩЕСТВО С ОГРАНИЧЕННОЙ ОТВЕТСТВЕННОСТЬЮ «ФАРМАЦИЯ»</t>
  </si>
  <si>
    <t>МУНИЦИПАЛЬНОЕ УНИТАРНОЕ ПРЕДПРИЯТИЕ ФУРМАНОВСКОГО МУНИЦИПАЛЬНОГО РАЙОНА «ТЕПЛОСЕТЬ»</t>
  </si>
  <si>
    <t>ОТКРЫТОЕ АКЦИОНЕРНОЕ ОБЩЕСТВО «ЭНЕРГОСЕРВИС»</t>
  </si>
  <si>
    <t>Бюджетное учреждение социального обслуживания Ивановской области «Фурмановский центр социального обслуживания»</t>
  </si>
  <si>
    <t>Муниципальное казенное учреждение «Афанасьевский сельский клуб»</t>
  </si>
  <si>
    <t>Муниципальное казенное учреждение «Культурно-досуговый центр Васильевского сельского поселения»</t>
  </si>
  <si>
    <t>Муниципальное бюджетное учреждение культуры «Культурно досугорый центр с. Китово»</t>
  </si>
  <si>
    <t>Муниципальное казенное учреждение «Культурно-досуговый центр Колобовского городского поселения»</t>
  </si>
  <si>
    <t>Муниципальное казенное учреждение «Культурно-досуговый центр Остаповского сельского поселения»</t>
  </si>
  <si>
    <t>муниципальное казённое учреждение «Перемиловский культурно-досуговый центр «Родник»</t>
  </si>
  <si>
    <t>Муниципальное казенное учреждение культуры «Культурно - досуговый центр Введенского сельского поселения»</t>
  </si>
  <si>
    <t>МУ «КМЦКНТ Шуйского муниципального района»</t>
  </si>
  <si>
    <t>МКУ «Управление физической культуры, спорта и молодежной политики»</t>
  </si>
  <si>
    <t>МКУ «Управление городского хозяйства»</t>
  </si>
  <si>
    <t>МБУ «Южский МФЦ «Мои Документы»</t>
  </si>
  <si>
    <t>МКУ «Служба по обеспечению деятельности органов местного самоуправления Южского муниципального района»</t>
  </si>
  <si>
    <t>МБДОУ детский сад «Родничок» г.Южи</t>
  </si>
  <si>
    <t>МБДОУ деский сад «Светлячок» г.Южи</t>
  </si>
  <si>
    <t>МБДОУ детский сад «Солнышко» г.Южи</t>
  </si>
  <si>
    <t>МБДОУ детский сад «Тополек» г.Южи</t>
  </si>
  <si>
    <t>МБУК «Южская клубная система»</t>
  </si>
  <si>
    <t>МБУ ДО «Южская ДШИ»</t>
  </si>
  <si>
    <t>МБУ «Южский Дом ремесел»</t>
  </si>
  <si>
    <t>МКУК «Холуйская централизованная система»</t>
  </si>
  <si>
    <t>МКУ «Новоклязьминский СДК»</t>
  </si>
  <si>
    <t>МКУ «Мугреево-Никольский сельский Дом культуры»</t>
  </si>
  <si>
    <t>МКУ «Талицкий СДК»</t>
  </si>
  <si>
    <t>МКУК «Южская межпоселенческая центральная библиотека»</t>
  </si>
  <si>
    <t>МКУ «Мостовский СДК»</t>
  </si>
  <si>
    <t>МКУК «Хотимльское поселенческое централизованное клубное объединение»</t>
  </si>
  <si>
    <t>Государственное бюджетное учреждение Ивановской области «Государственный музей Холуйского искусства»</t>
  </si>
  <si>
    <t xml:space="preserve">Бюджетное учреждение социального обслуживания Ивановской области «Южский центр социального обслуживания» </t>
  </si>
  <si>
    <t>Муниципальное казенное дошкольное образовательное учреждение детский сад № 5 «Рябинка»</t>
  </si>
  <si>
    <t>Муниципальное казенное дошкольное образовательное учреждение детский сад № 4 «Колосок» с.Ёлнать</t>
  </si>
  <si>
    <t>Муниципальное казенное дошкольное образовательное учреждение детский сад № 14 «Ромашка» с.Обжериха</t>
  </si>
  <si>
    <t>Муниципальное казенное дошкольное образовательное учреждение детский сад № 2 «Дюймовочка» д.Михайлово</t>
  </si>
  <si>
    <t>Муниципальное казенное общеобразовательное учреждение «Елнатская средняя школа»</t>
  </si>
  <si>
    <t>Муниципальное казенное общеобразовательное учреждение «Обжерихинская основная школа»</t>
  </si>
  <si>
    <t>Муниципальное казенное общеобразовательное учреждение «Костяевская основная школа»</t>
  </si>
  <si>
    <t>Муниципальное казенное учреждение «Централизованная бухгалтерия»</t>
  </si>
  <si>
    <t>ОАО «Юрьевецкое»</t>
  </si>
  <si>
    <t>ОАО « Заря»</t>
  </si>
  <si>
    <t>МБУДО «ЮРЬЕВЕЦКАЯ ДШИ»</t>
  </si>
  <si>
    <t xml:space="preserve">МКУ «МФЦ «Мои документы» Юрьвецкого мунциипального района» </t>
  </si>
  <si>
    <t>МУК «СКО Михайловского сельского поселения Юрьевецкого муниципального района Ивановской области»</t>
  </si>
  <si>
    <t>МУК «СКО Соболевского сельского поселения Юрьевецкого муниципального района Ивановской области»</t>
  </si>
  <si>
    <t>МУК «СКО Елнатского сельского поселения Юрьевецкого муниципального района Ивановской области»</t>
  </si>
  <si>
    <t>МБУК «Юрьевецкое ГСКО»</t>
  </si>
  <si>
    <t>МКУ «УЕДДС И АХЧ
АДМИНИСТРАЦИИ ЮРЬЕВЕЦКОГО
МУНИЦИПАЛЬНОГО РАЙОНА»</t>
  </si>
  <si>
    <t>МУ «Юрьевецкая дамба»</t>
  </si>
  <si>
    <t xml:space="preserve">МУП «Коммунальщик» </t>
  </si>
  <si>
    <t>Бюджетное учреждение социального обслуживания Ивановской области «Юрьевецкий комплексный центр социального обслуживания населения»</t>
  </si>
  <si>
    <t xml:space="preserve">Государственное бюджетное профессиональное образовательное учреждение (техникум) Ивановской области «Ивановское художественное училище имени М.И. Малютина» (ГБПОУ ИХУ им. М.И. Малютина)
</t>
  </si>
  <si>
    <t>153000, Ивановская область, г. Иваново, ул. Станко, 25</t>
  </si>
  <si>
    <t xml:space="preserve">Юридический адрес:155331, Ивановская область, г. Вичуга, ул. Парковая, д.1
Фактический адрес: 153331, Ивановская область, Вичугский район, м. Марфино
</t>
  </si>
  <si>
    <t xml:space="preserve">85.41. Образование дополнительное детей и взрослых, 55.20 Деятельность по предоставлению мест для краткосрочного проживания </t>
  </si>
  <si>
    <t xml:space="preserve">155315, ИВАНОВСКАЯ ОБЛАСТЬ,
М.Р-Н ВИЧУГСКИЙ, С.П. СУНЖЕНСКОЕ,
Д СЕМИГОРЬЕ, Д. 111
</t>
  </si>
  <si>
    <t>155000, Ивановская обл., г. Гаврилов-Посад, ул. Советская, 20</t>
  </si>
  <si>
    <t xml:space="preserve">155060, п. Ильинское,
ул. Красная, 53, тел.: 8 (49353) 2-12-63,
e-mail: ilinskoe_cson@ivreg.ru
</t>
  </si>
  <si>
    <t>Ивановская обл.Ильинский р-н, с.Аньково ул.Строительная д.3</t>
  </si>
  <si>
    <t>Ивановская обл.Ильинский р-н, п.Ильинское-Хованское,ул.Революционная, д.1</t>
  </si>
  <si>
    <t>155620, Ивановская обл., п. Палех, ул. Котухиных, д. 4а</t>
  </si>
  <si>
    <t>155611 Ивановская обл. Палехский р-он., д. Лужки, ул. Центральная, д.2</t>
  </si>
  <si>
    <t>155620, Ивановская область, п. Палех, ул. Ленина, д. 6</t>
  </si>
  <si>
    <t>155620 Ивановская обл., п.Палех,ул. Маяковского, д. 26</t>
  </si>
  <si>
    <t>155620 Ивановская обл., п.Палех, ул. Баканова, д. 15</t>
  </si>
  <si>
    <t>155620 Ивановская обл., п. Палех,ул Мира, д. 6</t>
  </si>
  <si>
    <t xml:space="preserve">155620, п. Палех, ул. Корина, 7А ,
тел.: 8(49334) 2-13-87,
e-mail: paleh_kcson@ivreg.ru
</t>
  </si>
  <si>
    <t>155620 Ивановская обл., п.Палех,ул Зиновьева, д. 3</t>
  </si>
  <si>
    <t>МБОУ Нерльская СОШ</t>
  </si>
  <si>
    <t>155030, Тейковский р-он, д.Харино,д.37,строение1</t>
  </si>
  <si>
    <t>МБОУ Новогоряновская СОШ</t>
  </si>
  <si>
    <t>МБОУ Новолеушинская СОШ</t>
  </si>
  <si>
    <t>МКОУ Морозовская СОШ</t>
  </si>
  <si>
    <t>МКОУ Елховская ООШ</t>
  </si>
  <si>
    <t>МКОУ Большеклочковская СОШ</t>
  </si>
  <si>
    <t>5267.5</t>
  </si>
  <si>
    <t>МКДОУ детский сад «Василек»</t>
  </si>
  <si>
    <t>МКДОУ детский сад №1</t>
  </si>
  <si>
    <t>МКУ ДО ДЮСШ</t>
  </si>
  <si>
    <t>93.19</t>
  </si>
  <si>
    <t>МКУ ДО ЦРТДЮ</t>
  </si>
  <si>
    <t>МКУ ТМР «МСКО»</t>
  </si>
  <si>
    <t>155051, Тейковский район, с. Новое Леушино, пл. Ленина, д.12</t>
  </si>
  <si>
    <t>МКУ КДК Б- Клочковского сельского поселения</t>
  </si>
  <si>
    <t xml:space="preserve">155054, Тейковский р-н, д. Б-Клочково, ул. Центральная, д. 50 </t>
  </si>
  <si>
    <t>МКУК «ЦКиД» Морозовского сельского поселения</t>
  </si>
  <si>
    <t xml:space="preserve">155035, Тейковский р-н, с. Морозово, ул.Школьная, д. 1А </t>
  </si>
  <si>
    <t>4 981,00</t>
  </si>
  <si>
    <t>МКУ «Центр культуры и досуга Крапивновского сельского поселения»</t>
  </si>
  <si>
    <t>Тейковский р-н, с.Сахтыш, ул. Центральная, д. 33</t>
  </si>
  <si>
    <t>МКУ «Социально – культурное объединение Нерльского городского поселения»</t>
  </si>
  <si>
    <t>155030, Тейковский р-н, п. Нерль, ул. Ленина, д. 4</t>
  </si>
  <si>
    <t>МКУК КДК Новогоряновского сельского поселения</t>
  </si>
  <si>
    <t>Тейковский р-н, с. Новое Горяново, ул. Совхозная , д.12 </t>
  </si>
  <si>
    <t>МКУ ДО Новогоряновская ДШИ</t>
  </si>
  <si>
    <t xml:space="preserve">155057 Тейковский р-н, с. Новое Горяново, ул. Молодежная, д.7 </t>
  </si>
  <si>
    <t>Рынок услуг ДШИ</t>
  </si>
  <si>
    <t>3507.9</t>
  </si>
  <si>
    <t>МУП ЖКХ "Нерльское коммунальное объединение"</t>
  </si>
  <si>
    <t>25388,1/96,8</t>
  </si>
  <si>
    <t>МУП ЖКХ Тейковского муниципального района</t>
  </si>
  <si>
    <t>Тейковский р-н, с. Морозово, ул. Школьная, д. 16 А</t>
  </si>
  <si>
    <t>35.30.5</t>
  </si>
  <si>
    <t>41831/76</t>
  </si>
  <si>
    <t>МКУ «ЕДДС Тейковского муниципального района»</t>
  </si>
  <si>
    <t>155040, г. Тейково, ул. Октябрьская, д. 2а</t>
  </si>
  <si>
    <t>Рынок услуг ЕДДС</t>
  </si>
  <si>
    <t>91.01, 90.04.3</t>
  </si>
  <si>
    <t>155051 Тейковский р-он, с.Новое-Леушино,пл.Ленина,д.1</t>
  </si>
  <si>
    <t>155035 Тейковский р-он, с.Морозово, ул.Молодежная д.1а</t>
  </si>
  <si>
    <t>155030 Тейковский р-он, с.Елховка, ул.Школьная д.2а</t>
  </si>
  <si>
    <t>155054,Тейковскй р-он, д.Большое-Клочково, ул.Центральная д.53а</t>
  </si>
  <si>
    <t>155033,Тейковский р-он, д.Сокатово, ул.Спортивная д.2</t>
  </si>
  <si>
    <t>155030,Тейковский р-он, п.Нерль, ул.Октябрьская д.23а</t>
  </si>
  <si>
    <t>155030,Тейковский р-он, п.Нерль, ул.Лесная д.22</t>
  </si>
  <si>
    <t>155057, Тейковский р-он, с.Новое-Горяново, ул.Молодежная,д.7</t>
  </si>
  <si>
    <t>85.11. Образование дошкольное</t>
  </si>
  <si>
    <t>85.14. Образование среднее общее</t>
  </si>
  <si>
    <t>Областное государственное бюджетное профессиональное образовательное учреждение «Ивановский автотранспортный колледж»</t>
  </si>
  <si>
    <t>85.21,  85.3</t>
  </si>
  <si>
    <t xml:space="preserve">Областное государственное бюджетное профессиональное образовательное учреждение Ивановский железнодорожный колледж  </t>
  </si>
  <si>
    <t>153000, г. Иваново, ул. Красных Зорь, д. 23</t>
  </si>
  <si>
    <t>Областное государственное бюджетное профессиональное образовательное учреждение «Ивановский педагогический колледж имени Д.А. Фурманова»</t>
  </si>
  <si>
    <t xml:space="preserve">Областное государственное бюджетное профессиональное образовательное учреждение Ивановский технический колледж </t>
  </si>
  <si>
    <t>Областное государственное бюджетное профессиональное образовательное учреждение «Ивановский энергетический колледж»</t>
  </si>
  <si>
    <t>85.1, 85.11</t>
  </si>
  <si>
    <t xml:space="preserve">Количество публичных выступлений на стационаре - 180 единицы;             число зрителей на стационаре - 62350 человек;          количество публичных выступлений на выезде - 60 единица;         число зрителей на выезде - 9500 человек. </t>
  </si>
  <si>
    <t xml:space="preserve">178514 чел-часы  </t>
  </si>
  <si>
    <t xml:space="preserve">Бюджетное учреждение социального обслуживания «Ивановский комплексный центр социального обслуживания населения « </t>
  </si>
  <si>
    <t xml:space="preserve">153002, г. Иваново,       ул. Калинина, 50,
тел.: 8(4932) 42-34-03, 
e-mail: ivanovo_kcson@ivreg.ru
</t>
  </si>
  <si>
    <t xml:space="preserve">Количество концертов,                265 шт  </t>
  </si>
  <si>
    <t>Количество исполненных тематических запросов — 589,      Количество исполненных социально-правовых запросов — 8561, Количество посещений читальных залов — 2727</t>
  </si>
  <si>
    <t xml:space="preserve">1.Количество клубных формирований - 5;             2. Число лиц, проводящих досуг в коллективах самодеятельного народного творчества, финансируемых из областного бюджета, на регулярной основе - 260;                           3. Число коллективов самодеятельного народного творчества Ивановской области, имеющих звание «Народный (образцовый) коллектив самодеятельного художественного творчества» - 4          4. Количество объектов 14;                 5. Число участников (посетителей) культурно-массовых мероприятий - 40,1;   6. Количество изданных (опубликованных) материалов, содержащих образцы или отражающих деятельность носителей нематериального культурного наследия либо информацию о них - 3;              7. Количество проведенных координационно-учебных мероприятий со специалистами сферы культуры муниципальных образований по вопросам методики народного творчества и сохранения нематериального культурного наследия - 15; </t>
  </si>
  <si>
    <t xml:space="preserve">количество посещений - 16,6тыс. чел.; число зарегистрированных пользователей - 1,5тыс. чел.; количество выданных читателям печатных, электронных и иных изданий изданий - 126,7 тысяч единиц; объем библиотечногофонда - 70,1 тысяч единиц; объем поступлений документов на материальных носителях -2593 единиц; объем электронного каталога - 16225 единиц </t>
  </si>
  <si>
    <t>153045, г. Иваново, ул. 5-я Снежная, д. 3,
 тел.: 8(4932)33-69-82, e-mail: lesnoe_di@ivreg.ru</t>
  </si>
  <si>
    <t>г.Вичуга ул.Урицкого, д.117</t>
  </si>
  <si>
    <t>МУП «Объединенные котельнык и тепловые сети»</t>
  </si>
  <si>
    <t>МУП «Комбинат коммунальных предприятий г. Вичуга Ивановской области»</t>
  </si>
  <si>
    <t>МУП «Комбинат детского питания городского округа Вичуга»</t>
  </si>
  <si>
    <t>Областное государственное бюджетное профессиональное образовательное учреждение «Кинешемский педагогический колледж»</t>
  </si>
  <si>
    <t>155809, Ивановская область, г. Кинешма, ул. Григория Королева, д. 10</t>
  </si>
  <si>
    <t>Областное государственное бюджетное профессиональное образовательное учреждение «Кинешемский технологический колледж»</t>
  </si>
  <si>
    <t>155800, Ивановская область, г. Кинешма, ул. им. Крупской, д. 10/47</t>
  </si>
  <si>
    <t xml:space="preserve">Юридический адрес:155802, Ивановская область, Кинешемский район, г. Кинешма, ул. Правды, д. 4,
Фактический адрес:155840, Ивановская область, Кинешемский район, с. Решма тел. (49331) 2-38-75 dbo.raduga@live.ru                                                                                                                                                                                                                                </t>
  </si>
  <si>
    <t xml:space="preserve">85.41.91 Деятельность по организации отдыха детей и их оздоровления                                                                                                                                                                       </t>
  </si>
  <si>
    <t>Рынок розничной торговли лекарственными препаратами, медицинскими изделиями и сопутствующими товарами</t>
  </si>
  <si>
    <t xml:space="preserve">Число зрителей на стационаре-26850; Число зрителей на выезде-19000  </t>
  </si>
  <si>
    <t>3711012295/ 373201001</t>
  </si>
  <si>
    <t xml:space="preserve">Бюджетное учреждение социального обслуживания населения Ивановской области «Комплексный центр социального обслуживания населения по г.о. Кохма и Ивановскому муниципальному району»                       </t>
  </si>
  <si>
    <t>155048, ОБЛАСТЬ ИВАНОВСКАЯ, РАЙОН ТЕЙКОВСКИЙ, УЛИЦА СЕРГЕЕВСКАЯ, 1</t>
  </si>
  <si>
    <t>36,00-Забор,очистка и распределениеводы;  37,00-сброс и обработка сточных вод</t>
  </si>
  <si>
    <t>Муниципальное дошкольное образовательное учреждение детский сад №1 «Аленушка»</t>
  </si>
  <si>
    <t>Муниципальное дошкольное образовательное учреждение детский сад №4 «Родничок»</t>
  </si>
  <si>
    <t>Муниципальное дошкольное образовательное учреждение детский сад №8 «Солнышко»</t>
  </si>
  <si>
    <t>Муниципальное дошкольное образовательное учреждение детский сад №14 «Малышок»</t>
  </si>
  <si>
    <t>Муниципальное дошкольное образовательное учреждение детский сад №15</t>
  </si>
  <si>
    <t xml:space="preserve">Рынок услуг аренды (землепользование) </t>
  </si>
  <si>
    <t>155048, Область Ивановская, район Тейковский, город Тейково,ул. Станционная, д. 11</t>
  </si>
  <si>
    <t>Областное государственное казённое общеобразовательное учреждение «Тейковская коррекционная школа-интернат»</t>
  </si>
  <si>
    <t xml:space="preserve">155048, Ивановская область., г. Тейково, Вокзальный проезд, 
д. 2
</t>
  </si>
  <si>
    <t xml:space="preserve">Бюджетное учреждение социального обслуживания Ивановской области «Комплексный центр социального обслуживания населения по Тейковскому и Гаврилово-Посадскому муниципальным районам»                                   </t>
  </si>
  <si>
    <t xml:space="preserve">155900, Ивановская область, г. Шуя, ул. 5-я Северная, д. 49, </t>
  </si>
  <si>
    <t>Областное государственное казённое общеобразовательное учреждение «Шуйская коррекционная школа-интернат»</t>
  </si>
  <si>
    <t xml:space="preserve">155900, г. Шуя, 
ул. 11 Мичуринская, д.4, 
тел.: 8(49351) 4-83-37,
e-mail: shuya_kcson@ivreg.ru
</t>
  </si>
  <si>
    <t xml:space="preserve">155900, г. Шуя, ул.11 Мичуринская, 4, тел.: 8(49351) 3-39-37,
e-mail: shuya_cson@ivreg.ru
</t>
  </si>
  <si>
    <t xml:space="preserve">91.02, 91.03 </t>
  </si>
  <si>
    <t>91.01                    73.39.1</t>
  </si>
  <si>
    <t>количество посещений 25,6 -   тыс. человек</t>
  </si>
  <si>
    <t xml:space="preserve"> 138чел</t>
  </si>
  <si>
    <t>11 чел</t>
  </si>
  <si>
    <t>Муниципальное бюджетное учреждение «Культурно-досуговый комплекс «Спектр» Сунженского сельского поселения Вичугского муниципального района Ивановской области»</t>
  </si>
  <si>
    <t>Муниципальное казенное предприятие «Комбытсервис» Сунженского сельского поселения Вичугского муниципального района Ивановской области (деятельность прекращена 05.11.2024)</t>
  </si>
  <si>
    <t>Муниципальное казенное предприятие «Комбинат бытовых услуг Новописцовского городского поселения»</t>
  </si>
  <si>
    <t xml:space="preserve">36.00  </t>
  </si>
  <si>
    <t>Муниципальное казеннное дошкольное образовательное учреждение детский сад «Колокольчик»</t>
  </si>
  <si>
    <t>155302, Ивановская область, Вичугский район, деревня Ломы Большие ,8</t>
  </si>
  <si>
    <t>Муниципальное казеннное дошкольное образовательное учреждение детский сад «Радуга»</t>
  </si>
  <si>
    <t>Муниципальное казеннное дошкольное образовательное учреждение детский сад «Родничок»</t>
  </si>
  <si>
    <t>Муниципальное казеннное дошкольное образовательное учреждение детский сад «Светлячок»</t>
  </si>
  <si>
    <t>Муниципальное казеннное дошкольное образовательное учреждение детский сад «Сказка»</t>
  </si>
  <si>
    <t>Муниципальное казеннное дошкольное образовательное учреждение детский сад «Теремок»</t>
  </si>
  <si>
    <t xml:space="preserve">155315, Ивановская область, Вичугский район, поселок Каменка, 
улица 25 Октября,45-А 
</t>
  </si>
  <si>
    <t>Муниципальное казенное общеобразовательное учреждение «Новописцовская средняя общеобразовательная школа»</t>
  </si>
  <si>
    <t>155303, Ивановская область, Вичугский район, деревня Сошники. улица Школьная 1-Я, 4</t>
  </si>
  <si>
    <t>Муниципальное казенное общеобразовательное учреждение «Чертовищенская основная общеобразовательная школа им. А.Д.Гусева»</t>
  </si>
  <si>
    <t>155301,Ивановская область, Вичугский район, деревня Гаврилково, 97</t>
  </si>
  <si>
    <t>155310 Ивановская область, Вичугский район, поселок Старвя Вичуга, улица Советская,6</t>
  </si>
  <si>
    <t>Муниципальное бюджетное общеобразовательное учреждение «Каменская средняя общеобразовательная школа»</t>
  </si>
  <si>
    <t>155315 Ивановская область, Вичугский район, поселок Каменка, улица Николаева,4А</t>
  </si>
  <si>
    <t>155310, Ивановская область , Вичугский район, поселок Старая Вичуга, улица Кирова 17 А</t>
  </si>
  <si>
    <t>155310 Ивановская область, Вичугский район, п.Старая Вичуга ул.Клубная, д.1</t>
  </si>
  <si>
    <t>Муниципальное бюджетное учреждение «Спортивный комплекс имени А.П. Тимофеева Старовичугского городского поселения» Вичугского муниципального района Ивановской области</t>
  </si>
  <si>
    <t>155000, Ивановская область, г. Гаврилов Посад, ул. Советская, д.16</t>
  </si>
  <si>
    <t>90.04.3 (Деятельность учреждений клубного типа: клубов, дворцов и домов культуры,, домов народного творчества)</t>
  </si>
  <si>
    <t>155000. Ивановская область. Гаврилово-Посадский р-он. г. Гаврилов Посад. ул. Розы Люксембуг. д. 5</t>
  </si>
  <si>
    <t>Количество посещений 4 267, количество экскурсий 297, количество выставок 4, число предметов основного фонда 551, н/в 616</t>
  </si>
  <si>
    <t xml:space="preserve">153506, Ивановская обл., Ивановский район,
с. Богородское, ул. Б. Клинцевская,д.4-а,
тел. :8(4932) 33-69-60, e-mail: bogorod_di@ivreg.ru           </t>
  </si>
  <si>
    <t>Ивановская область, Ильинский район, с. Ивашево, ул. Совхозная, д. 2</t>
  </si>
  <si>
    <t xml:space="preserve"> Юридический адрес:155060 Ивановская область,п.Ильинское-Хованское, ул.Школьная ,д.12 Фактический адрес:1555060 Ивановская область,п.Ильинское-Хованское,ул.Школьная,д12 тел/факс:849353 2-11-75  ildeti@rambler.ru</t>
  </si>
  <si>
    <t xml:space="preserve">87.90 «Деятельность по уходу с обеспечением проживания прочая «  </t>
  </si>
  <si>
    <t xml:space="preserve">155150, г . Комсомольск,
пер. Торговый, д. 2
тел.: 8(49352) 2-24-30,
e-mail: komsomol_cson@ivreg.ru
</t>
  </si>
  <si>
    <t>Аренда и управление собственным или арендованным нежилым недвижимым имуществом  Торговля</t>
  </si>
  <si>
    <t>Муниципальное казенное общеобразовательное учреждение Писцовская средняя школа</t>
  </si>
  <si>
    <t>Муниципальное бюджетное учреждение дополнительного образования Комсомольский Дом детского творчества</t>
  </si>
  <si>
    <t>155814, Ивановская область, г. Кинешма, ул. Шуйская, д. 1р. Ивановская область, Кинешемский район, с. Октябрьский, ул. Заречная, д. 47; Ивановская область, Кинешемский район, с. Шилекша, ул. Центральная, д. 23</t>
  </si>
  <si>
    <t xml:space="preserve">155800 г. Наволоки, 
ул. Кирова, 19,
 тел.: 8(49331) 5-62-15 доб.1,
e-mail: navoloki_kcson@ivreg.ru
</t>
  </si>
  <si>
    <t xml:space="preserve">155824, Ивановская обл., Кинешемский район, п/о Доброхотово, д. Богот, ул. Молодежная, д. 27, тел.: 8-910-999-74-32,
e-mail: bogot_pni@ivreg.ru
</t>
  </si>
  <si>
    <t xml:space="preserve">Бюджетное стационарное учреждение социального обслуживания «Хозниковский дом-интернат»                        </t>
  </si>
  <si>
    <t>155120, Ивановская обл., п.Лежнево, ул.1-я Комсомольская, д.4</t>
  </si>
  <si>
    <t>155120, Ивановская обл.,п.Лежнево, ул.Октябрьская, д.24</t>
  </si>
  <si>
    <t>Производство, передача и распределение пара и горячей воды</t>
  </si>
  <si>
    <t>155120, Ивановская обл., п.Лежнево,             ул. Октябрьская, д.24</t>
  </si>
  <si>
    <t xml:space="preserve">91.02        </t>
  </si>
  <si>
    <t>выручка от услуги читального зала</t>
  </si>
  <si>
    <t>выручка от концертов,        танцевальных вечеров</t>
  </si>
  <si>
    <t>155624 Ивановская обл.,Палехский район,       д.Паново, ул.Мира, д.1</t>
  </si>
  <si>
    <t>155624 Ивановская обл., Палехский район,  с. Паново,  ул. Мира, д. 3</t>
  </si>
  <si>
    <t>155623 Ивановская обл., Палехский район,с.Майдаково,      ул. Заводская, д. 31</t>
  </si>
  <si>
    <t>155620 Ивановская область,            Палехский район, п. Палех, ул.Зиновьева, д.3</t>
  </si>
  <si>
    <t xml:space="preserve">Количество посещений всего 210850 человек;  Количество музейных предметов основного Музейного фонда учреждения, опубликованных на экспозициях и выставках-1724предмета;   Доля скомплектованных предметов к общему количеству предметов фондовых коллекций-0,5%;   Количество музейных предметов-84183предмета.            </t>
  </si>
  <si>
    <t xml:space="preserve"> МОУ «Лицей г.Пучеж» </t>
  </si>
  <si>
    <t>МКДОУ детский сад «Ромашка» с. Сеготь</t>
  </si>
  <si>
    <t>155360, г. Пучеж, ул. Радищева, д.42</t>
  </si>
  <si>
    <t>446 чел.</t>
  </si>
  <si>
    <t>155360, г. Пучеж, ул. Ленина, д.48</t>
  </si>
  <si>
    <t xml:space="preserve"> 155360, г. Пучеж, ул. Павла Зарубина, д.1</t>
  </si>
  <si>
    <t>155360, г. Пучеж, ул.  Советская, д.13</t>
  </si>
  <si>
    <t>МУК МЦБС Пучежского муниципального района (библиотека)</t>
  </si>
  <si>
    <t>17 686 услуг</t>
  </si>
  <si>
    <t>849,6 тыс пассажиро-км; 90,998 тыс.чел. перевезено пассажиров</t>
  </si>
  <si>
    <t>155250, Ивановская область, г. Родники, пл. Ленина, д. 10</t>
  </si>
  <si>
    <t>Муниципальное автономное образовательное учреждение дополнительного образования «Центр детского творчества»</t>
  </si>
  <si>
    <t>Муниципальное бюджетное общеобразовательное учреждение  средняя школа №2</t>
  </si>
  <si>
    <t>Муниципальное бюджетное общеобразовательное учреждение  средняя школа №3</t>
  </si>
  <si>
    <t>Муниципальное бюджетное общеобразовательное учреждение  средняя школа №4</t>
  </si>
  <si>
    <t>Муниципальное казенное общеобразовательное учреждение  Острецовская начальная школа-детский сад</t>
  </si>
  <si>
    <t>Муниципальное казенное общеобразовательное учреждение  Парская средняя школа</t>
  </si>
  <si>
    <t>Муниципальное казенное общеобразовательное учреждение  Филисовская средняя школа</t>
  </si>
  <si>
    <t>Муниципальное казенное общеобразовательное учреждение  Сосновская средняя школа им. М.Я.Бредова</t>
  </si>
  <si>
    <t xml:space="preserve">Муниципальное казенное общеобразовательное учреждение  Каминская средняя школа </t>
  </si>
  <si>
    <t>Муниципальное казенное общеобразовательное учреждение  начальная-школа детский сад «Тополек»</t>
  </si>
  <si>
    <t>Муниципальное казенное дошкольное образовательное учреждение детский сад общеразвивающего вида №12 «Звездочка»</t>
  </si>
  <si>
    <t>Муниципальное казенное дошкольное образовательное учреждение детский сад комбинированного вида №15 «Березка»</t>
  </si>
  <si>
    <t>155250, Ивановская область, Родниковский район, город Родники, Космонавтов улица, дом 2</t>
  </si>
  <si>
    <t xml:space="preserve">155250, г. Родники,
 ул. Советская, 10, 
 тел.: 8(49336) 2-54-46,       
e-mail: rodniki_kcson@ivreg.ru
</t>
  </si>
  <si>
    <t>155710, Ивановская обл., п.Савино, ул. Советская, д.24</t>
  </si>
  <si>
    <t>37.0.  Сбор и обработка сточных вод</t>
  </si>
  <si>
    <t>Савинский муниципальный район:  водоснабжение</t>
  </si>
  <si>
    <t>Савинский муниципальный район: водоотведение</t>
  </si>
  <si>
    <t>155710,    Ивановская обл., п.Савино, ул. Первомайская, д.9</t>
  </si>
  <si>
    <t>85.41.    Образование дополнительное детей и взрослых</t>
  </si>
  <si>
    <t>155710,    Ивановская обл., п.Савино, ул. Советская, д.13</t>
  </si>
  <si>
    <t>Муниципальное казенное учреждение «Центральная библиотека»</t>
  </si>
  <si>
    <t>155710, Ивановская обл., п.Савино, ул. Советская, д.11</t>
  </si>
  <si>
    <t>615 мероприятий</t>
  </si>
  <si>
    <t>155710,    Ивановская обл., п.Савино, ул. Первомайская, д.22</t>
  </si>
  <si>
    <t>84.11.33 Деятельность органов местного самоуправления по управлению вопросами общего характера</t>
  </si>
  <si>
    <t>155710,     Ивановская обл., Савинский район, с.Воскресенское,         ул. Советская, д.16</t>
  </si>
  <si>
    <t>155723,     Ивановская обл., Савинский район, д.Горячево,         ул. Бреховская, д.5</t>
  </si>
  <si>
    <t>155714,     Ивановская обл., Савинский район, с.Вознесенье,         ул. Центральная, д.45</t>
  </si>
  <si>
    <t>90.01.  Деятельность   в области исполнительских искусств</t>
  </si>
  <si>
    <t>Муниципальное казенное учреждение «Архиповский Дом культуры»</t>
  </si>
  <si>
    <t>155700,   Ивановская обл. Савинский район,              с.Архиповка, ул.1-я Кооперативная, д.6</t>
  </si>
  <si>
    <t>Муниципальное казенное учреждение Центр культуры и досуга Савинского сельского поселения Савинского муниципального района Ивановской области</t>
  </si>
  <si>
    <t>Муниципальное бюджетное учреждение Савинский спортивный комплекс «Атлант»</t>
  </si>
  <si>
    <t>155710,   Ивановская обл. Савинский район,              д.Шестуниха, ул.Молодежная, д.12</t>
  </si>
  <si>
    <t>93.1  Деятельность в области спорта</t>
  </si>
  <si>
    <t>155710,    Ивановская обл., п.Савино,          ул. Первомайская, д.12</t>
  </si>
  <si>
    <t>Савинский муниципальный район: аренда и управление недвижимым имуществом</t>
  </si>
  <si>
    <t>58,4 тыс. м.куб.</t>
  </si>
  <si>
    <t>Савинское   МУП «Фармация»</t>
  </si>
  <si>
    <t>155710, Ивановская обл., п.Савино, ул. Школьная, д.9А</t>
  </si>
  <si>
    <t>47.73.  Торговля розничная лекарственными средствами в специализированных магазинах (аптеках)</t>
  </si>
  <si>
    <t>155710, Ивановская обл.п.Савино, ул.Садовая,д.1</t>
  </si>
  <si>
    <t>155700, Ивановская обл. Савинский р-н с.Архиповка, ул.Советская, д.14</t>
  </si>
  <si>
    <t>Муниципальное казённое образовательное учреждение Воскресенская средняя общеобразовательная школа</t>
  </si>
  <si>
    <t>155720, Ивановская обл. Савинский район, с.Воскресенское,ул.Школьная,  д.3</t>
  </si>
  <si>
    <t>155714,  Ивановская обл., Савинский р-н с.Вознесенье ,ул.Центральная ,д.19</t>
  </si>
  <si>
    <t>Муниципальное казённое дошкольное образовательное учреждение Савинский детский сад № 1</t>
  </si>
  <si>
    <t>155710, Ивановская обл. п.Савино, ул.Советская,д.19</t>
  </si>
  <si>
    <t>Муниципальное казённое дошкольное образовательное учреждение Савинский детский сад № 2</t>
  </si>
  <si>
    <t>155710, Ивановская обл. п.Савино, ул.Первомайская, д.46</t>
  </si>
  <si>
    <t>Муниципальное казённое дошкольное образовательное учреждение Савинский детский сад № 3</t>
  </si>
  <si>
    <t>155714,Ивановская обл.,Савинский р-н,с.Агрофенино, ул.Центральнаяская,д.2</t>
  </si>
  <si>
    <t>Муниципальное казённое дошкольное образовательное учреждение Архиповский детский сад</t>
  </si>
  <si>
    <t>155720, Ивановская обл., Савинский р-н,с.Воскресенское, ул.Пионерская, д.10</t>
  </si>
  <si>
    <t>85.41. Образование дополнительное детей  и взрослых</t>
  </si>
  <si>
    <t>155030, ул. Тейковский р-н, п.Нерль ,ул.Пограничная, д. 11А,</t>
  </si>
  <si>
    <t>Областное государственное бюджетное профессиональное образовательное учреждение Фурмановский технический колледж</t>
  </si>
  <si>
    <t>МУНИЦИПАЛЬНОЕ БЮДЖЕТНОЕ УЧРЕЖДЕНИЕ ДОПОЛНИТЕЛЬНОГО ОБРАЗОВАНИЯ ДЕТСКАЯ МУЗЫКАЛЬНАЯ ШКОЛА ФУРМАНОВСКОГО МУНИЦИПАЛЬНОГО РАЙОНА</t>
  </si>
  <si>
    <t>МУНИЦИПАЛЬНОЕ БЮДЖЕТНОЕ УЧРЕЖДЕНИЕ ДОПОЛНИТЕЛЬНОГО ОБРАЗОВАНИЯ ДЕТСКАЯ ХУДОЖЕСТВЕННАЯ ШКОЛА ФУРМАНОВСКОГО МУНИЦИПАЛЬНОГО РАЙОНА</t>
  </si>
  <si>
    <t xml:space="preserve">МУНИЦИПАЛЬНОЕ АВТОНОМНОЕ УЧРЕЖДЕНИЕ ДОПОЛНИТЕЛЬНОГО ОБРАЗОВАНИЯ ДЕТСКО-ЮНОШЕСКАЯ СПОРТИВНАЯ ШКОЛА ГОРОДА ФУРМАНОВ </t>
  </si>
  <si>
    <t>155926, Ивановская область, Шуйский район,                         село Васильевское,                   улица Первомайская, дом 1</t>
  </si>
  <si>
    <t>276 мероприятий 13034 посещений</t>
  </si>
  <si>
    <t xml:space="preserve">518 мероприятий  13000 посещений </t>
  </si>
  <si>
    <t>151 мероприятие 6394 посещений</t>
  </si>
  <si>
    <t>219 мероприятий 4456 посещений</t>
  </si>
  <si>
    <t>155906,Ивановская область, Шуйский район,     д. Филино, ул. Набережная, д.9</t>
  </si>
  <si>
    <t>379 мероприятий 15582 посещений</t>
  </si>
  <si>
    <t>178 мероприятий          16038 посещений</t>
  </si>
  <si>
    <t xml:space="preserve"> 914 мероприятий 85669 посещений </t>
  </si>
  <si>
    <t>155630, Ивановская область, г. Южа, ул. Речная, д. 1</t>
  </si>
  <si>
    <t>Областное государственное казённое общеобразовательное учреждение «Южская коррекционная школа-интернат»</t>
  </si>
  <si>
    <t>Публичный показ музейных предметов,Музейных коллекций, количество посещений, работа по формированию, учету, хранению,изучению сохранности предметов музейного фонда РФ - 5225 ед.</t>
  </si>
  <si>
    <t>Областное государственное бюджетное профессиональное образовательное учреждение «Юрьевецкий агропромышленный колледж»</t>
  </si>
  <si>
    <t>Областное государственное казённое общеобразовательное учреждение «Юрьевецкая коррекционная школа-интернат»</t>
  </si>
  <si>
    <t>85.11        Образование дошкольное</t>
  </si>
  <si>
    <t>85.14          Образование среднее общее</t>
  </si>
  <si>
    <t>85.13          Образование основное общее</t>
  </si>
  <si>
    <t>Муниципальное бюджетное учреждение дополнительного образования Детско - юношеский центр</t>
  </si>
  <si>
    <t>85.41.9      Образование дополнительное детей и взрослых прочее</t>
  </si>
  <si>
    <t>69.20.2     Деятельность по оказанию услуг в области бухгалтерского учета</t>
  </si>
  <si>
    <t>85.42.9    Деятельность по дополнительному профессиональному образованию прочая</t>
  </si>
  <si>
    <t>01.4       Животноводство</t>
  </si>
  <si>
    <t xml:space="preserve">  85.41 Образование дополнительное детей и взрослых</t>
  </si>
  <si>
    <t xml:space="preserve">МУП «Муниципальная управляющая компания» </t>
  </si>
  <si>
    <t>155453, Ивановская область, г.Юрьевец, ул. Тарковского, д. 1А</t>
  </si>
  <si>
    <t>68.32             Управление недвижимым имуществом за вознаграждение или на договорной основе</t>
  </si>
  <si>
    <t>84.11.31  Деятельность органов местного
самоуправления по управлению вопросами
общего характера</t>
  </si>
  <si>
    <t xml:space="preserve"> 93.29.2         Деятельность танцплощадок, дискотек, школ танцев</t>
  </si>
  <si>
    <t xml:space="preserve"> 93.29.2          Деятельность танцплощадок, дискотек, школ танцев</t>
  </si>
  <si>
    <t xml:space="preserve">93.29.2          Деятельность танцплощадок, дискотек, школ танцев </t>
  </si>
  <si>
    <t xml:space="preserve">*** - субсидия из бюджета городского округа Кохма на погашение задолженности </t>
  </si>
  <si>
    <t>АО "Наволокское коммунальное хозяйство"</t>
  </si>
  <si>
    <t>155830, Ивановская обл., Кинешемский район, г.Наволоки, ул.Отдыха, д.21</t>
  </si>
  <si>
    <t>услуги по управлнию недвижимым имуществом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</si>
</sst>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_-* #\ ##0.00\ _₽_-;\-* #\ ##0.00\ _₽_-;_-* &quot;-&quot;??\ _₽_-;_-@_-"/>
    <numFmt numFmtId="168" formatCode="#\ ##0.00"/>
    <numFmt numFmtId="169" formatCode="#,##0.00\ _₽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" fontId="4" fillId="2" borderId="2">
      <alignment horizontal="right" vertical="top" shrinkToFit="1"/>
    </xf>
    <xf numFmtId="0" fontId="1" fillId="0" borderId="0"/>
    <xf numFmtId="0" fontId="6" fillId="0" borderId="0"/>
    <xf numFmtId="0" fontId="7" fillId="0" borderId="0"/>
    <xf numFmtId="0" fontId="5" fillId="0" borderId="0"/>
    <xf numFmtId="167" fontId="8" fillId="0" borderId="0" applyFont="0" applyFill="0" applyBorder="0" applyAlignment="0" applyProtection="0"/>
  </cellStyleXfs>
  <cellXfs count="21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9" fillId="0" borderId="0" xfId="0" applyFont="1"/>
    <xf numFmtId="0" fontId="3" fillId="0" borderId="0" xfId="0" applyFont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1" xfId="3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3" fillId="7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left" vertical="center" wrapText="1"/>
    </xf>
    <xf numFmtId="166" fontId="3" fillId="5" borderId="1" xfId="0" applyNumberFormat="1" applyFont="1" applyFill="1" applyBorder="1" applyAlignment="1">
      <alignment horizontal="left" vertical="center" wrapText="1"/>
    </xf>
    <xf numFmtId="43" fontId="11" fillId="0" borderId="4" xfId="1" applyFont="1" applyFill="1" applyBorder="1" applyAlignment="1">
      <alignment horizontal="center" vertical="center" wrapText="1"/>
    </xf>
    <xf numFmtId="1" fontId="11" fillId="7" borderId="4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2" fontId="11" fillId="7" borderId="1" xfId="1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7" borderId="4" xfId="0" applyNumberFormat="1" applyFont="1" applyFill="1" applyBorder="1" applyAlignment="1">
      <alignment horizontal="center" vertical="center" wrapText="1"/>
    </xf>
    <xf numFmtId="167" fontId="11" fillId="0" borderId="4" xfId="7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>
      <alignment horizontal="center" vertical="center" wrapText="1"/>
    </xf>
    <xf numFmtId="43" fontId="11" fillId="7" borderId="4" xfId="1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/>
    </xf>
    <xf numFmtId="0" fontId="3" fillId="8" borderId="1" xfId="3" applyFont="1" applyFill="1" applyBorder="1" applyAlignment="1">
      <alignment horizontal="left" vertical="center" wrapText="1"/>
    </xf>
    <xf numFmtId="0" fontId="3" fillId="8" borderId="1" xfId="3" applyFont="1" applyFill="1" applyBorder="1" applyAlignment="1">
      <alignment horizontal="center" vertical="center" wrapText="1"/>
    </xf>
    <xf numFmtId="1" fontId="3" fillId="8" borderId="1" xfId="3" applyNumberFormat="1" applyFont="1" applyFill="1" applyBorder="1" applyAlignment="1">
      <alignment horizontal="center" vertical="center" wrapText="1"/>
    </xf>
    <xf numFmtId="2" fontId="3" fillId="8" borderId="1" xfId="3" applyNumberFormat="1" applyFont="1" applyFill="1" applyBorder="1" applyAlignment="1">
      <alignment horizontal="center" vertical="center" wrapText="1"/>
    </xf>
    <xf numFmtId="164" fontId="3" fillId="8" borderId="1" xfId="3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1" fontId="3" fillId="8" borderId="1" xfId="1" applyNumberFormat="1" applyFont="1" applyFill="1" applyBorder="1" applyAlignment="1">
      <alignment horizontal="center" vertical="center" wrapText="1"/>
    </xf>
    <xf numFmtId="2" fontId="3" fillId="8" borderId="1" xfId="0" applyNumberFormat="1" applyFont="1" applyFill="1" applyBorder="1" applyAlignment="1">
      <alignment horizontal="center" vertical="center" wrapText="1"/>
    </xf>
    <xf numFmtId="1" fontId="3" fillId="8" borderId="1" xfId="0" applyNumberFormat="1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2" fontId="3" fillId="8" borderId="1" xfId="1" applyNumberFormat="1" applyFont="1" applyFill="1" applyBorder="1" applyAlignment="1">
      <alignment horizontal="center" vertical="center" wrapText="1"/>
    </xf>
    <xf numFmtId="2" fontId="11" fillId="8" borderId="1" xfId="1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 wrapText="1"/>
    </xf>
    <xf numFmtId="2" fontId="3" fillId="8" borderId="4" xfId="1" applyNumberFormat="1" applyFont="1" applyFill="1" applyBorder="1" applyAlignment="1">
      <alignment horizontal="center" vertical="center" wrapText="1"/>
    </xf>
    <xf numFmtId="4" fontId="3" fillId="8" borderId="4" xfId="0" applyNumberFormat="1" applyFont="1" applyFill="1" applyBorder="1" applyAlignment="1">
      <alignment horizontal="center" vertical="center" wrapText="1"/>
    </xf>
    <xf numFmtId="0" fontId="11" fillId="8" borderId="1" xfId="4" applyFont="1" applyFill="1" applyBorder="1" applyAlignment="1">
      <alignment horizontal="center" vertical="center" wrapText="1"/>
    </xf>
    <xf numFmtId="2" fontId="11" fillId="8" borderId="1" xfId="7" applyNumberFormat="1" applyFont="1" applyFill="1" applyBorder="1" applyAlignment="1">
      <alignment horizontal="center" vertical="center" wrapText="1"/>
    </xf>
    <xf numFmtId="169" fontId="11" fillId="8" borderId="1" xfId="4" applyNumberFormat="1" applyFont="1" applyFill="1" applyBorder="1" applyAlignment="1">
      <alignment horizontal="center" vertical="center" wrapText="1"/>
    </xf>
    <xf numFmtId="1" fontId="11" fillId="8" borderId="1" xfId="4" applyNumberFormat="1" applyFont="1" applyFill="1" applyBorder="1" applyAlignment="1">
      <alignment horizontal="center" vertical="center" wrapText="1"/>
    </xf>
    <xf numFmtId="4" fontId="11" fillId="8" borderId="1" xfId="4" applyNumberFormat="1" applyFont="1" applyFill="1" applyBorder="1" applyAlignment="1">
      <alignment horizontal="center" vertical="center" wrapText="1"/>
    </xf>
    <xf numFmtId="169" fontId="11" fillId="8" borderId="1" xfId="7" applyNumberFormat="1" applyFont="1" applyFill="1" applyBorder="1" applyAlignment="1">
      <alignment horizontal="center" vertical="center" wrapText="1"/>
    </xf>
    <xf numFmtId="0" fontId="11" fillId="8" borderId="4" xfId="4" applyFont="1" applyFill="1" applyBorder="1" applyAlignment="1">
      <alignment horizontal="center" vertical="center" wrapText="1"/>
    </xf>
    <xf numFmtId="169" fontId="11" fillId="8" borderId="4" xfId="4" applyNumberFormat="1" applyFont="1" applyFill="1" applyBorder="1" applyAlignment="1">
      <alignment horizontal="center" vertical="center" wrapText="1"/>
    </xf>
    <xf numFmtId="1" fontId="11" fillId="8" borderId="4" xfId="4" applyNumberFormat="1" applyFont="1" applyFill="1" applyBorder="1" applyAlignment="1">
      <alignment horizontal="center" vertical="center" wrapText="1"/>
    </xf>
    <xf numFmtId="4" fontId="11" fillId="8" borderId="4" xfId="4" applyNumberFormat="1" applyFont="1" applyFill="1" applyBorder="1" applyAlignment="1">
      <alignment horizontal="center" vertical="center" wrapText="1"/>
    </xf>
    <xf numFmtId="169" fontId="11" fillId="8" borderId="4" xfId="7" applyNumberFormat="1" applyFont="1" applyFill="1" applyBorder="1" applyAlignment="1">
      <alignment horizontal="center" vertical="center" wrapText="1"/>
    </xf>
    <xf numFmtId="0" fontId="11" fillId="8" borderId="1" xfId="4" applyFont="1" applyFill="1" applyBorder="1" applyAlignment="1">
      <alignment horizontal="left" vertical="center" wrapText="1"/>
    </xf>
    <xf numFmtId="0" fontId="11" fillId="8" borderId="4" xfId="4" applyFont="1" applyFill="1" applyBorder="1" applyAlignment="1">
      <alignment horizontal="left" vertical="center" wrapText="1"/>
    </xf>
    <xf numFmtId="1" fontId="3" fillId="8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3" fillId="0" borderId="4" xfId="0" applyFont="1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left" vertical="center" wrapText="1"/>
    </xf>
    <xf numFmtId="0" fontId="3" fillId="8" borderId="1" xfId="4" applyFont="1" applyFill="1" applyBorder="1" applyAlignment="1">
      <alignment horizontal="center" vertical="center" wrapText="1"/>
    </xf>
    <xf numFmtId="167" fontId="11" fillId="8" borderId="4" xfId="7" applyFont="1" applyFill="1" applyBorder="1" applyAlignment="1">
      <alignment horizontal="center" vertical="center" wrapText="1"/>
    </xf>
    <xf numFmtId="1" fontId="11" fillId="8" borderId="4" xfId="0" applyNumberFormat="1" applyFont="1" applyFill="1" applyBorder="1" applyAlignment="1">
      <alignment horizontal="center" vertical="center" wrapText="1"/>
    </xf>
    <xf numFmtId="168" fontId="11" fillId="8" borderId="4" xfId="0" applyNumberFormat="1" applyFont="1" applyFill="1" applyBorder="1" applyAlignment="1">
      <alignment horizontal="center" vertical="center" wrapText="1"/>
    </xf>
    <xf numFmtId="2" fontId="3" fillId="8" borderId="4" xfId="0" applyNumberFormat="1" applyFont="1" applyFill="1" applyBorder="1" applyAlignment="1">
      <alignment horizontal="left" vertical="center" wrapText="1"/>
    </xf>
    <xf numFmtId="4" fontId="15" fillId="9" borderId="7" xfId="0" applyNumberFormat="1" applyFont="1" applyFill="1" applyBorder="1" applyAlignment="1" applyProtection="1">
      <alignment horizontal="center" vertical="center" wrapText="1"/>
    </xf>
    <xf numFmtId="3" fontId="15" fillId="9" borderId="7" xfId="0" applyNumberFormat="1" applyFont="1" applyFill="1" applyBorder="1" applyAlignment="1" applyProtection="1">
      <alignment horizontal="center" vertical="center" wrapText="1"/>
    </xf>
    <xf numFmtId="43" fontId="11" fillId="0" borderId="4" xfId="1" applyFont="1" applyFill="1" applyBorder="1" applyAlignment="1">
      <alignment vertical="center" wrapText="1"/>
    </xf>
    <xf numFmtId="2" fontId="11" fillId="0" borderId="1" xfId="0" applyNumberFormat="1" applyFont="1" applyBorder="1" applyAlignment="1">
      <alignment horizontal="left" vertical="center" wrapText="1"/>
    </xf>
    <xf numFmtId="2" fontId="11" fillId="7" borderId="4" xfId="0" applyNumberFormat="1" applyFont="1" applyFill="1" applyBorder="1" applyAlignment="1">
      <alignment horizontal="left" vertical="center" wrapText="1"/>
    </xf>
    <xf numFmtId="43" fontId="11" fillId="0" borderId="4" xfId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11" fillId="7" borderId="1" xfId="0" applyNumberFormat="1" applyFont="1" applyFill="1" applyBorder="1" applyAlignment="1">
      <alignment horizontal="left" vertical="center" wrapText="1"/>
    </xf>
    <xf numFmtId="2" fontId="11" fillId="8" borderId="1" xfId="4" applyNumberFormat="1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2" fontId="11" fillId="8" borderId="4" xfId="4" applyNumberFormat="1" applyFont="1" applyFill="1" applyBorder="1" applyAlignment="1">
      <alignment horizontal="left" vertical="center" wrapText="1"/>
    </xf>
    <xf numFmtId="2" fontId="11" fillId="8" borderId="1" xfId="0" applyNumberFormat="1" applyFont="1" applyFill="1" applyBorder="1" applyAlignment="1">
      <alignment horizontal="left" vertical="center" wrapText="1"/>
    </xf>
    <xf numFmtId="2" fontId="3" fillId="8" borderId="1" xfId="0" applyNumberFormat="1" applyFont="1" applyFill="1" applyBorder="1" applyAlignment="1">
      <alignment horizontal="left" vertical="center" wrapText="1"/>
    </xf>
    <xf numFmtId="0" fontId="15" fillId="9" borderId="7" xfId="0" applyFont="1" applyFill="1" applyBorder="1" applyAlignment="1" applyProtection="1">
      <alignment horizontal="left" vertical="center" wrapText="1"/>
    </xf>
    <xf numFmtId="2" fontId="11" fillId="7" borderId="4" xfId="4" applyNumberFormat="1" applyFont="1" applyFill="1" applyBorder="1" applyAlignment="1">
      <alignment horizontal="left" vertical="center" wrapText="1"/>
    </xf>
    <xf numFmtId="2" fontId="11" fillId="8" borderId="4" xfId="0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8" borderId="4" xfId="0" applyNumberFormat="1" applyFont="1" applyFill="1" applyBorder="1" applyAlignment="1">
      <alignment horizontal="center" vertical="center" wrapText="1"/>
    </xf>
    <xf numFmtId="164" fontId="3" fillId="8" borderId="4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1" fontId="11" fillId="0" borderId="1" xfId="1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1" fillId="7" borderId="1" xfId="1" applyNumberFormat="1" applyFont="1" applyFill="1" applyBorder="1" applyAlignment="1">
      <alignment horizontal="center" vertical="center" wrapText="1"/>
    </xf>
    <xf numFmtId="1" fontId="11" fillId="8" borderId="1" xfId="7" applyNumberFormat="1" applyFont="1" applyFill="1" applyBorder="1" applyAlignment="1">
      <alignment horizontal="center" vertical="center" wrapText="1"/>
    </xf>
    <xf numFmtId="1" fontId="11" fillId="8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3" applyFont="1" applyFill="1" applyBorder="1" applyAlignment="1">
      <alignment horizontal="left" vertical="center" wrapText="1"/>
    </xf>
    <xf numFmtId="166" fontId="3" fillId="0" borderId="9" xfId="0" applyNumberFormat="1" applyFont="1" applyFill="1" applyBorder="1" applyAlignment="1">
      <alignment horizontal="left" vertical="center" wrapText="1"/>
    </xf>
    <xf numFmtId="0" fontId="11" fillId="8" borderId="9" xfId="4" applyFont="1" applyFill="1" applyBorder="1" applyAlignment="1">
      <alignment horizontal="left" vertical="center" wrapText="1"/>
    </xf>
    <xf numFmtId="0" fontId="11" fillId="8" borderId="10" xfId="4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3" fillId="8" borderId="9" xfId="0" applyFont="1" applyFill="1" applyBorder="1" applyAlignment="1">
      <alignment horizontal="left" vertical="center" wrapText="1"/>
    </xf>
    <xf numFmtId="0" fontId="11" fillId="8" borderId="9" xfId="0" applyFont="1" applyFill="1" applyBorder="1" applyAlignment="1">
      <alignment horizontal="left" vertical="center" wrapText="1"/>
    </xf>
    <xf numFmtId="0" fontId="3" fillId="8" borderId="9" xfId="3" applyFont="1" applyFill="1" applyBorder="1" applyAlignment="1">
      <alignment horizontal="left" vertical="center" wrapText="1"/>
    </xf>
    <xf numFmtId="1" fontId="3" fillId="8" borderId="9" xfId="3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9" xfId="4" applyFont="1" applyFill="1" applyBorder="1" applyAlignment="1">
      <alignment horizontal="left" vertical="center" wrapText="1"/>
    </xf>
    <xf numFmtId="0" fontId="3" fillId="8" borderId="9" xfId="4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 wrapText="1"/>
    </xf>
    <xf numFmtId="2" fontId="11" fillId="0" borderId="13" xfId="0" applyNumberFormat="1" applyFont="1" applyFill="1" applyBorder="1" applyAlignment="1">
      <alignment horizontal="center" vertical="center" wrapText="1"/>
    </xf>
    <xf numFmtId="2" fontId="11" fillId="7" borderId="14" xfId="0" applyNumberFormat="1" applyFont="1" applyFill="1" applyBorder="1" applyAlignment="1">
      <alignment horizontal="center" vertical="center" wrapText="1"/>
    </xf>
    <xf numFmtId="2" fontId="11" fillId="7" borderId="13" xfId="0" applyNumberFormat="1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11" fillId="8" borderId="13" xfId="4" applyNumberFormat="1" applyFont="1" applyFill="1" applyBorder="1" applyAlignment="1">
      <alignment horizontal="center" vertical="center" wrapText="1"/>
    </xf>
    <xf numFmtId="2" fontId="11" fillId="8" borderId="14" xfId="4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2" fontId="11" fillId="8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2" fontId="3" fillId="8" borderId="13" xfId="0" applyNumberFormat="1" applyFont="1" applyFill="1" applyBorder="1" applyAlignment="1">
      <alignment horizontal="center" vertical="center" wrapText="1"/>
    </xf>
    <xf numFmtId="0" fontId="3" fillId="8" borderId="13" xfId="3" applyFont="1" applyFill="1" applyBorder="1" applyAlignment="1">
      <alignment horizontal="center" vertical="center" wrapText="1"/>
    </xf>
    <xf numFmtId="2" fontId="3" fillId="8" borderId="14" xfId="0" applyNumberFormat="1" applyFont="1" applyFill="1" applyBorder="1" applyAlignment="1">
      <alignment horizontal="center" vertical="center" wrapText="1"/>
    </xf>
    <xf numFmtId="0" fontId="15" fillId="9" borderId="17" xfId="0" applyFont="1" applyFill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2" fontId="11" fillId="7" borderId="14" xfId="4" applyNumberFormat="1" applyFont="1" applyFill="1" applyBorder="1" applyAlignment="1">
      <alignment horizontal="center" vertical="center" wrapText="1"/>
    </xf>
    <xf numFmtId="2" fontId="11" fillId="8" borderId="14" xfId="0" applyNumberFormat="1" applyFont="1" applyFill="1" applyBorder="1" applyAlignment="1">
      <alignment horizontal="center" vertical="center" wrapText="1"/>
    </xf>
    <xf numFmtId="1" fontId="11" fillId="7" borderId="1" xfId="7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left" vertical="center" wrapText="1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9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3" fillId="8" borderId="5" xfId="3" applyFont="1" applyFill="1" applyBorder="1" applyAlignment="1">
      <alignment horizontal="left" vertical="center" wrapText="1"/>
    </xf>
    <xf numFmtId="0" fontId="3" fillId="8" borderId="4" xfId="3" applyFont="1" applyFill="1" applyBorder="1" applyAlignment="1">
      <alignment horizontal="left" vertical="center" wrapText="1"/>
    </xf>
    <xf numFmtId="0" fontId="3" fillId="8" borderId="5" xfId="3" applyFont="1" applyFill="1" applyBorder="1" applyAlignment="1">
      <alignment horizontal="center" vertical="center" wrapText="1"/>
    </xf>
    <xf numFmtId="0" fontId="3" fillId="8" borderId="4" xfId="3" applyFont="1" applyFill="1" applyBorder="1" applyAlignment="1">
      <alignment horizontal="center" vertical="center" wrapText="1"/>
    </xf>
    <xf numFmtId="0" fontId="3" fillId="8" borderId="11" xfId="3" applyFont="1" applyFill="1" applyBorder="1" applyAlignment="1">
      <alignment horizontal="left" vertical="center" wrapText="1"/>
    </xf>
    <xf numFmtId="0" fontId="3" fillId="8" borderId="10" xfId="3" applyFont="1" applyFill="1" applyBorder="1" applyAlignment="1">
      <alignment horizontal="left" vertical="center" wrapText="1"/>
    </xf>
    <xf numFmtId="1" fontId="3" fillId="8" borderId="1" xfId="3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8" borderId="15" xfId="3" applyFont="1" applyFill="1" applyBorder="1" applyAlignment="1">
      <alignment horizontal="center" vertical="center" wrapText="1"/>
    </xf>
    <xf numFmtId="0" fontId="3" fillId="8" borderId="14" xfId="3" applyFont="1" applyFill="1" applyBorder="1" applyAlignment="1">
      <alignment horizontal="center" vertical="center" wrapText="1"/>
    </xf>
    <xf numFmtId="0" fontId="3" fillId="8" borderId="6" xfId="3" applyFont="1" applyFill="1" applyBorder="1" applyAlignment="1">
      <alignment horizontal="left" vertical="center" wrapText="1"/>
    </xf>
    <xf numFmtId="0" fontId="3" fillId="8" borderId="6" xfId="3" applyFont="1" applyFill="1" applyBorder="1" applyAlignment="1">
      <alignment horizontal="center" vertical="center" wrapText="1"/>
    </xf>
    <xf numFmtId="0" fontId="3" fillId="8" borderId="12" xfId="3" applyFont="1" applyFill="1" applyBorder="1" applyAlignment="1">
      <alignment horizontal="left" vertical="center" wrapText="1"/>
    </xf>
    <xf numFmtId="0" fontId="3" fillId="8" borderId="16" xfId="3" applyFont="1" applyFill="1" applyBorder="1" applyAlignment="1">
      <alignment horizontal="center" vertical="center" wrapText="1"/>
    </xf>
    <xf numFmtId="2" fontId="3" fillId="8" borderId="15" xfId="0" applyNumberFormat="1" applyFont="1" applyFill="1" applyBorder="1" applyAlignment="1">
      <alignment horizontal="center" vertical="center" wrapText="1"/>
    </xf>
    <xf numFmtId="2" fontId="3" fillId="8" borderId="16" xfId="0" applyNumberFormat="1" applyFont="1" applyFill="1" applyBorder="1" applyAlignment="1">
      <alignment horizontal="center" vertical="center" wrapText="1"/>
    </xf>
    <xf numFmtId="2" fontId="3" fillId="8" borderId="14" xfId="0" applyNumberFormat="1" applyFont="1" applyFill="1" applyBorder="1" applyAlignment="1">
      <alignment horizontal="center" vertical="center" wrapText="1"/>
    </xf>
    <xf numFmtId="1" fontId="11" fillId="8" borderId="1" xfId="7" applyNumberFormat="1" applyFont="1" applyFill="1" applyBorder="1" applyAlignment="1">
      <alignment horizontal="center" vertical="center" wrapText="1"/>
    </xf>
    <xf numFmtId="1" fontId="3" fillId="8" borderId="1" xfId="0" applyNumberFormat="1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3" fillId="8" borderId="10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1" fontId="3" fillId="8" borderId="1" xfId="1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2" fontId="3" fillId="8" borderId="5" xfId="0" applyNumberFormat="1" applyFont="1" applyFill="1" applyBorder="1" applyAlignment="1">
      <alignment horizontal="left" vertical="center" wrapText="1"/>
    </xf>
    <xf numFmtId="2" fontId="3" fillId="8" borderId="4" xfId="0" applyNumberFormat="1" applyFont="1" applyFill="1" applyBorder="1" applyAlignment="1">
      <alignment horizontal="left" vertical="center" wrapText="1"/>
    </xf>
    <xf numFmtId="2" fontId="3" fillId="8" borderId="6" xfId="0" applyNumberFormat="1" applyFont="1" applyFill="1" applyBorder="1" applyAlignment="1">
      <alignment horizontal="left" vertical="center" wrapText="1"/>
    </xf>
  </cellXfs>
  <cellStyles count="8">
    <cellStyle name="Excel Built-in Normal" xfId="6"/>
    <cellStyle name="xl36" xfId="2"/>
    <cellStyle name="Обычный" xfId="0" builtinId="0"/>
    <cellStyle name="Обычный 2" xfId="4"/>
    <cellStyle name="Обычный 3" xfId="5"/>
    <cellStyle name="Обычный 4" xfId="3"/>
    <cellStyle name="Финансовый" xfId="1" builtinId="3"/>
    <cellStyle name="Финансовый 2" xfId="7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2"/>
  <sheetViews>
    <sheetView tabSelected="1" topLeftCell="A313" zoomScale="70" zoomScaleNormal="70" zoomScaleSheetLayoutView="86" workbookViewId="0">
      <selection activeCell="C7" sqref="C7"/>
    </sheetView>
  </sheetViews>
  <sheetFormatPr defaultRowHeight="15" x14ac:dyDescent="0.25"/>
  <cols>
    <col min="1" max="1" width="41" style="12" customWidth="1"/>
    <col min="2" max="2" width="70.85546875" style="13" customWidth="1"/>
    <col min="3" max="3" width="17.5703125" style="128" customWidth="1"/>
    <col min="4" max="4" width="44.7109375" style="13" customWidth="1"/>
    <col min="5" max="5" width="23.7109375" style="175" customWidth="1"/>
    <col min="6" max="6" width="45.28515625" style="128" customWidth="1"/>
    <col min="7" max="7" width="36.42578125" style="13" customWidth="1"/>
    <col min="8" max="8" width="20.140625" style="84" customWidth="1"/>
    <col min="9" max="9" width="31.42578125" style="128" customWidth="1"/>
    <col min="10" max="10" width="24.7109375" style="128" customWidth="1"/>
    <col min="11" max="11" width="19.5703125" style="128" customWidth="1"/>
    <col min="12" max="12" width="9.140625" style="13"/>
    <col min="13" max="13" width="14" style="13" hidden="1" customWidth="1"/>
    <col min="14" max="16384" width="9.140625" style="13"/>
  </cols>
  <sheetData>
    <row r="1" spans="1:13" ht="45" customHeight="1" x14ac:dyDescent="0.25">
      <c r="B1" s="181" t="s">
        <v>151</v>
      </c>
      <c r="C1" s="181"/>
      <c r="D1" s="181"/>
      <c r="E1" s="181"/>
      <c r="F1" s="181"/>
      <c r="G1" s="181"/>
      <c r="H1" s="181"/>
      <c r="I1" s="181"/>
      <c r="J1" s="118"/>
      <c r="K1" s="118"/>
    </row>
    <row r="2" spans="1:13" s="14" customFormat="1" ht="100.5" customHeight="1" x14ac:dyDescent="0.25">
      <c r="A2" s="1" t="s">
        <v>152</v>
      </c>
      <c r="B2" s="1" t="s">
        <v>0</v>
      </c>
      <c r="C2" s="1" t="s">
        <v>1</v>
      </c>
      <c r="D2" s="136" t="s">
        <v>2</v>
      </c>
      <c r="E2" s="1" t="s">
        <v>3</v>
      </c>
      <c r="F2" s="151" t="s">
        <v>4</v>
      </c>
      <c r="G2" s="1" t="s">
        <v>5</v>
      </c>
      <c r="H2" s="1" t="s">
        <v>86</v>
      </c>
      <c r="I2" s="1" t="s">
        <v>87</v>
      </c>
      <c r="J2" s="1" t="s">
        <v>88</v>
      </c>
      <c r="K2" s="1" t="s">
        <v>6</v>
      </c>
    </row>
    <row r="3" spans="1:13" x14ac:dyDescent="0.25">
      <c r="A3" s="52">
        <v>1</v>
      </c>
      <c r="B3" s="3">
        <v>2</v>
      </c>
      <c r="C3" s="3">
        <v>3</v>
      </c>
      <c r="D3" s="137">
        <v>4</v>
      </c>
      <c r="E3" s="3">
        <v>5</v>
      </c>
      <c r="F3" s="152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</row>
    <row r="4" spans="1:13" s="115" customFormat="1" ht="30" x14ac:dyDescent="0.25">
      <c r="A4" s="180" t="s">
        <v>154</v>
      </c>
      <c r="B4" s="30" t="s">
        <v>1432</v>
      </c>
      <c r="C4" s="1">
        <v>3731021481</v>
      </c>
      <c r="D4" s="138" t="s">
        <v>9</v>
      </c>
      <c r="E4" s="130">
        <v>75.413824836060442</v>
      </c>
      <c r="F4" s="153" t="s">
        <v>1433</v>
      </c>
      <c r="G4" s="98" t="s">
        <v>85</v>
      </c>
      <c r="H4" s="34">
        <v>17337.5</v>
      </c>
      <c r="I4" s="15">
        <v>662</v>
      </c>
      <c r="J4" s="16">
        <v>53179.771940000006</v>
      </c>
      <c r="K4" s="33">
        <v>0</v>
      </c>
      <c r="M4" s="115">
        <v>42762515.549999997</v>
      </c>
    </row>
    <row r="5" spans="1:13" s="115" customFormat="1" ht="30" x14ac:dyDescent="0.25">
      <c r="A5" s="180"/>
      <c r="B5" s="30" t="s">
        <v>1434</v>
      </c>
      <c r="C5" s="1">
        <v>3730005416</v>
      </c>
      <c r="D5" s="138" t="s">
        <v>10</v>
      </c>
      <c r="E5" s="130">
        <v>85.91630020894857</v>
      </c>
      <c r="F5" s="153" t="s">
        <v>1433</v>
      </c>
      <c r="G5" s="98" t="s">
        <v>85</v>
      </c>
      <c r="H5" s="34">
        <v>7456.9</v>
      </c>
      <c r="I5" s="15">
        <v>518</v>
      </c>
      <c r="J5" s="16">
        <v>45490.124649999998</v>
      </c>
      <c r="K5" s="33">
        <v>0</v>
      </c>
      <c r="M5" s="115">
        <v>33278281.77</v>
      </c>
    </row>
    <row r="6" spans="1:13" s="115" customFormat="1" ht="45" x14ac:dyDescent="0.25">
      <c r="A6" s="180"/>
      <c r="B6" s="30" t="s">
        <v>11</v>
      </c>
      <c r="C6" s="1">
        <v>3730002655</v>
      </c>
      <c r="D6" s="138" t="s">
        <v>1435</v>
      </c>
      <c r="E6" s="130">
        <v>97.708334951709659</v>
      </c>
      <c r="F6" s="153" t="s">
        <v>1433</v>
      </c>
      <c r="G6" s="98" t="s">
        <v>85</v>
      </c>
      <c r="H6" s="34">
        <v>1115.8</v>
      </c>
      <c r="I6" s="15">
        <v>472</v>
      </c>
      <c r="J6" s="16">
        <v>47573.688929999997</v>
      </c>
      <c r="K6" s="33">
        <v>0</v>
      </c>
      <c r="M6" s="115">
        <v>32237113.989999998</v>
      </c>
    </row>
    <row r="7" spans="1:13" s="115" customFormat="1" ht="45" x14ac:dyDescent="0.25">
      <c r="A7" s="180"/>
      <c r="B7" s="30" t="s">
        <v>12</v>
      </c>
      <c r="C7" s="1">
        <v>3728024806</v>
      </c>
      <c r="D7" s="138" t="s">
        <v>13</v>
      </c>
      <c r="E7" s="130">
        <v>83.684999078342614</v>
      </c>
      <c r="F7" s="153" t="s">
        <v>1433</v>
      </c>
      <c r="G7" s="98" t="s">
        <v>85</v>
      </c>
      <c r="H7" s="34">
        <v>6512.3</v>
      </c>
      <c r="I7" s="15">
        <v>368</v>
      </c>
      <c r="J7" s="16">
        <v>33403.725940000004</v>
      </c>
      <c r="K7" s="33">
        <v>0</v>
      </c>
      <c r="M7" s="115">
        <v>23828875</v>
      </c>
    </row>
    <row r="8" spans="1:13" s="115" customFormat="1" ht="30" x14ac:dyDescent="0.25">
      <c r="A8" s="180"/>
      <c r="B8" s="30" t="s">
        <v>14</v>
      </c>
      <c r="C8" s="1">
        <v>3702023484</v>
      </c>
      <c r="D8" s="138" t="s">
        <v>15</v>
      </c>
      <c r="E8" s="130">
        <v>89.550702877589217</v>
      </c>
      <c r="F8" s="153" t="s">
        <v>1433</v>
      </c>
      <c r="G8" s="98" t="s">
        <v>85</v>
      </c>
      <c r="H8" s="34">
        <v>8498.7000000000007</v>
      </c>
      <c r="I8" s="15">
        <v>784</v>
      </c>
      <c r="J8" s="16">
        <v>72834.043249999988</v>
      </c>
      <c r="K8" s="33">
        <v>0</v>
      </c>
      <c r="M8" s="115">
        <v>49078942.909999996</v>
      </c>
    </row>
    <row r="9" spans="1:13" s="115" customFormat="1" ht="45" x14ac:dyDescent="0.25">
      <c r="A9" s="180"/>
      <c r="B9" s="30" t="s">
        <v>1436</v>
      </c>
      <c r="C9" s="1">
        <v>3729017270</v>
      </c>
      <c r="D9" s="138" t="s">
        <v>16</v>
      </c>
      <c r="E9" s="130">
        <v>82.488066148871823</v>
      </c>
      <c r="F9" s="153" t="s">
        <v>1433</v>
      </c>
      <c r="G9" s="98" t="s">
        <v>85</v>
      </c>
      <c r="H9" s="34">
        <v>11280.2</v>
      </c>
      <c r="I9" s="15">
        <v>598</v>
      </c>
      <c r="J9" s="16">
        <v>53134.159350000002</v>
      </c>
      <c r="K9" s="33">
        <v>0</v>
      </c>
      <c r="M9" s="115">
        <v>37624090.509999998</v>
      </c>
    </row>
    <row r="10" spans="1:13" s="115" customFormat="1" ht="45" x14ac:dyDescent="0.25">
      <c r="A10" s="180"/>
      <c r="B10" s="30" t="s">
        <v>17</v>
      </c>
      <c r="C10" s="1">
        <v>3731022950</v>
      </c>
      <c r="D10" s="138" t="s">
        <v>18</v>
      </c>
      <c r="E10" s="130">
        <v>80.595797325603201</v>
      </c>
      <c r="F10" s="153" t="s">
        <v>1433</v>
      </c>
      <c r="G10" s="98" t="s">
        <v>85</v>
      </c>
      <c r="H10" s="34">
        <v>31143.5</v>
      </c>
      <c r="I10" s="15">
        <v>1375</v>
      </c>
      <c r="J10" s="16">
        <v>129355.23587999998</v>
      </c>
      <c r="K10" s="33">
        <v>0</v>
      </c>
      <c r="M10" s="115">
        <v>102552511.33</v>
      </c>
    </row>
    <row r="11" spans="1:13" s="115" customFormat="1" ht="30" x14ac:dyDescent="0.25">
      <c r="A11" s="180"/>
      <c r="B11" s="30" t="s">
        <v>1437</v>
      </c>
      <c r="C11" s="1">
        <v>3729011101</v>
      </c>
      <c r="D11" s="138" t="s">
        <v>19</v>
      </c>
      <c r="E11" s="130">
        <v>93.60701757428221</v>
      </c>
      <c r="F11" s="153" t="s">
        <v>1433</v>
      </c>
      <c r="G11" s="98" t="s">
        <v>85</v>
      </c>
      <c r="H11" s="34">
        <v>2656.9</v>
      </c>
      <c r="I11" s="15">
        <v>464</v>
      </c>
      <c r="J11" s="16">
        <v>38902.732470000003</v>
      </c>
      <c r="K11" s="33">
        <v>0</v>
      </c>
      <c r="M11" s="115">
        <v>25836908.350000001</v>
      </c>
    </row>
    <row r="12" spans="1:13" s="115" customFormat="1" ht="30" x14ac:dyDescent="0.25">
      <c r="A12" s="180"/>
      <c r="B12" s="30" t="s">
        <v>1438</v>
      </c>
      <c r="C12" s="1">
        <v>3729010186</v>
      </c>
      <c r="D12" s="138" t="s">
        <v>20</v>
      </c>
      <c r="E12" s="130">
        <v>77.205928859248118</v>
      </c>
      <c r="F12" s="153" t="s">
        <v>1433</v>
      </c>
      <c r="G12" s="98" t="s">
        <v>85</v>
      </c>
      <c r="H12" s="34">
        <v>22186.5</v>
      </c>
      <c r="I12" s="15">
        <v>951</v>
      </c>
      <c r="J12" s="16">
        <v>75148.021169999978</v>
      </c>
      <c r="K12" s="33">
        <v>0</v>
      </c>
      <c r="M12" s="115">
        <v>56841464.810000002</v>
      </c>
    </row>
    <row r="13" spans="1:13" s="115" customFormat="1" ht="30" x14ac:dyDescent="0.25">
      <c r="A13" s="180"/>
      <c r="B13" s="30" t="s">
        <v>42</v>
      </c>
      <c r="C13" s="1">
        <v>3731038911</v>
      </c>
      <c r="D13" s="138" t="s">
        <v>61</v>
      </c>
      <c r="E13" s="131">
        <v>100</v>
      </c>
      <c r="F13" s="153" t="s">
        <v>76</v>
      </c>
      <c r="G13" s="98"/>
      <c r="H13" s="32">
        <v>0</v>
      </c>
      <c r="I13" s="15">
        <v>299</v>
      </c>
      <c r="J13" s="16">
        <v>56468.8338</v>
      </c>
      <c r="K13" s="33">
        <v>0</v>
      </c>
    </row>
    <row r="14" spans="1:13" s="115" customFormat="1" ht="30" x14ac:dyDescent="0.25">
      <c r="A14" s="180"/>
      <c r="B14" s="30" t="s">
        <v>43</v>
      </c>
      <c r="C14" s="1">
        <v>3729012049</v>
      </c>
      <c r="D14" s="138" t="s">
        <v>62</v>
      </c>
      <c r="E14" s="131">
        <v>100</v>
      </c>
      <c r="F14" s="153" t="s">
        <v>76</v>
      </c>
      <c r="G14" s="98"/>
      <c r="H14" s="32">
        <v>0</v>
      </c>
      <c r="I14" s="15">
        <v>158</v>
      </c>
      <c r="J14" s="16">
        <v>54048.426220000001</v>
      </c>
      <c r="K14" s="33">
        <v>0</v>
      </c>
    </row>
    <row r="15" spans="1:13" s="115" customFormat="1" ht="30" x14ac:dyDescent="0.25">
      <c r="A15" s="180"/>
      <c r="B15" s="30" t="s">
        <v>44</v>
      </c>
      <c r="C15" s="1">
        <v>3731038870</v>
      </c>
      <c r="D15" s="138" t="s">
        <v>59</v>
      </c>
      <c r="E15" s="131">
        <v>100</v>
      </c>
      <c r="F15" s="153" t="s">
        <v>76</v>
      </c>
      <c r="G15" s="98"/>
      <c r="H15" s="32">
        <v>0</v>
      </c>
      <c r="I15" s="15">
        <v>227</v>
      </c>
      <c r="J15" s="16">
        <v>43403.572509999998</v>
      </c>
      <c r="K15" s="33">
        <v>0</v>
      </c>
    </row>
    <row r="16" spans="1:13" s="115" customFormat="1" ht="30" x14ac:dyDescent="0.25">
      <c r="A16" s="180"/>
      <c r="B16" s="30" t="s">
        <v>45</v>
      </c>
      <c r="C16" s="1">
        <v>3702011633</v>
      </c>
      <c r="D16" s="138" t="s">
        <v>56</v>
      </c>
      <c r="E16" s="131">
        <v>100</v>
      </c>
      <c r="F16" s="154" t="s">
        <v>1439</v>
      </c>
      <c r="G16" s="98"/>
      <c r="H16" s="32">
        <v>0</v>
      </c>
      <c r="I16" s="15">
        <v>103</v>
      </c>
      <c r="J16" s="16">
        <v>48468.736299999997</v>
      </c>
      <c r="K16" s="33">
        <v>0</v>
      </c>
    </row>
    <row r="17" spans="1:11" s="115" customFormat="1" ht="30" x14ac:dyDescent="0.25">
      <c r="A17" s="180"/>
      <c r="B17" s="30" t="s">
        <v>46</v>
      </c>
      <c r="C17" s="1">
        <v>3702315222</v>
      </c>
      <c r="D17" s="138" t="s">
        <v>57</v>
      </c>
      <c r="E17" s="131">
        <v>100</v>
      </c>
      <c r="F17" s="153" t="s">
        <v>76</v>
      </c>
      <c r="G17" s="98"/>
      <c r="H17" s="32">
        <v>0</v>
      </c>
      <c r="I17" s="15">
        <v>71</v>
      </c>
      <c r="J17" s="16">
        <v>54076.238389999999</v>
      </c>
      <c r="K17" s="33">
        <v>0</v>
      </c>
    </row>
    <row r="18" spans="1:11" s="115" customFormat="1" ht="30" x14ac:dyDescent="0.25">
      <c r="A18" s="180"/>
      <c r="B18" s="30" t="s">
        <v>47</v>
      </c>
      <c r="C18" s="1">
        <v>3702002798</v>
      </c>
      <c r="D18" s="138" t="s">
        <v>58</v>
      </c>
      <c r="E18" s="131">
        <v>100</v>
      </c>
      <c r="F18" s="153" t="s">
        <v>76</v>
      </c>
      <c r="G18" s="98"/>
      <c r="H18" s="32">
        <v>0</v>
      </c>
      <c r="I18" s="15">
        <v>140</v>
      </c>
      <c r="J18" s="16">
        <v>61033.552920000002</v>
      </c>
      <c r="K18" s="33">
        <v>0</v>
      </c>
    </row>
    <row r="19" spans="1:11" s="115" customFormat="1" ht="30" x14ac:dyDescent="0.25">
      <c r="A19" s="180"/>
      <c r="B19" s="29" t="s">
        <v>1123</v>
      </c>
      <c r="C19" s="1">
        <v>3728000298</v>
      </c>
      <c r="D19" s="138" t="s">
        <v>175</v>
      </c>
      <c r="E19" s="132">
        <v>100</v>
      </c>
      <c r="F19" s="155" t="s">
        <v>140</v>
      </c>
      <c r="G19" s="99" t="s">
        <v>125</v>
      </c>
      <c r="H19" s="38">
        <v>63791.65</v>
      </c>
      <c r="I19" s="41" t="s">
        <v>208</v>
      </c>
      <c r="J19" s="40">
        <f>38293.395+14672.688</f>
        <v>52966.082999999999</v>
      </c>
      <c r="K19" s="17"/>
    </row>
    <row r="20" spans="1:11" s="115" customFormat="1" ht="30" x14ac:dyDescent="0.25">
      <c r="A20" s="180"/>
      <c r="B20" s="29" t="s">
        <v>1124</v>
      </c>
      <c r="C20" s="1">
        <v>3729024140</v>
      </c>
      <c r="D20" s="138" t="s">
        <v>141</v>
      </c>
      <c r="E20" s="132">
        <v>100</v>
      </c>
      <c r="F20" s="155" t="s">
        <v>131</v>
      </c>
      <c r="G20" s="99" t="s">
        <v>123</v>
      </c>
      <c r="H20" s="38">
        <v>50788.5</v>
      </c>
      <c r="I20" s="41" t="s">
        <v>209</v>
      </c>
      <c r="J20" s="40">
        <v>49541.33</v>
      </c>
      <c r="K20" s="17"/>
    </row>
    <row r="21" spans="1:11" s="115" customFormat="1" ht="135" x14ac:dyDescent="0.25">
      <c r="A21" s="180"/>
      <c r="B21" s="29" t="s">
        <v>1125</v>
      </c>
      <c r="C21" s="1">
        <v>3728000682</v>
      </c>
      <c r="D21" s="138" t="s">
        <v>142</v>
      </c>
      <c r="E21" s="132">
        <v>100</v>
      </c>
      <c r="F21" s="155" t="s">
        <v>143</v>
      </c>
      <c r="G21" s="99" t="s">
        <v>125</v>
      </c>
      <c r="H21" s="38">
        <v>113999.3</v>
      </c>
      <c r="I21" s="41" t="s">
        <v>1440</v>
      </c>
      <c r="J21" s="40">
        <v>72454.899999999994</v>
      </c>
      <c r="K21" s="17"/>
    </row>
    <row r="22" spans="1:11" s="115" customFormat="1" ht="45" x14ac:dyDescent="0.25">
      <c r="A22" s="180"/>
      <c r="B22" s="30" t="s">
        <v>1115</v>
      </c>
      <c r="C22" s="1">
        <v>3729024340</v>
      </c>
      <c r="D22" s="138" t="s">
        <v>177</v>
      </c>
      <c r="E22" s="131">
        <f>J22/(H22+J22)*100</f>
        <v>99.963270456145992</v>
      </c>
      <c r="F22" s="153" t="s">
        <v>82</v>
      </c>
      <c r="G22" s="98"/>
      <c r="H22" s="32">
        <v>17.420000000000002</v>
      </c>
      <c r="I22" s="15">
        <v>14379</v>
      </c>
      <c r="J22" s="16">
        <v>47410.340250000001</v>
      </c>
      <c r="K22" s="33">
        <v>0</v>
      </c>
    </row>
    <row r="23" spans="1:11" s="115" customFormat="1" ht="60" x14ac:dyDescent="0.25">
      <c r="A23" s="180"/>
      <c r="B23" s="30" t="s">
        <v>1122</v>
      </c>
      <c r="C23" s="1">
        <v>3731000964</v>
      </c>
      <c r="D23" s="138" t="s">
        <v>78</v>
      </c>
      <c r="E23" s="131">
        <f>J23/(H23+J23)*100</f>
        <v>75.848856091563988</v>
      </c>
      <c r="F23" s="153" t="s">
        <v>83</v>
      </c>
      <c r="G23" s="98" t="s">
        <v>203</v>
      </c>
      <c r="H23" s="34">
        <v>24759.3</v>
      </c>
      <c r="I23" s="4" t="s">
        <v>1441</v>
      </c>
      <c r="J23" s="16">
        <f>25876.68324+51882.14217</f>
        <v>77758.82540999999</v>
      </c>
      <c r="K23" s="33">
        <v>0</v>
      </c>
    </row>
    <row r="24" spans="1:11" s="115" customFormat="1" ht="45" x14ac:dyDescent="0.25">
      <c r="A24" s="180"/>
      <c r="B24" s="30" t="s">
        <v>77</v>
      </c>
      <c r="C24" s="1">
        <v>3728013184</v>
      </c>
      <c r="D24" s="138" t="s">
        <v>81</v>
      </c>
      <c r="E24" s="131">
        <v>100</v>
      </c>
      <c r="F24" s="153" t="s">
        <v>84</v>
      </c>
      <c r="G24" s="98"/>
      <c r="H24" s="4">
        <v>0</v>
      </c>
      <c r="I24" s="15">
        <v>5</v>
      </c>
      <c r="J24" s="16">
        <v>6803.8082199999999</v>
      </c>
      <c r="K24" s="33">
        <v>0</v>
      </c>
    </row>
    <row r="25" spans="1:11" s="115" customFormat="1" ht="162.75" customHeight="1" x14ac:dyDescent="0.25">
      <c r="A25" s="180"/>
      <c r="B25" s="29" t="s">
        <v>1128</v>
      </c>
      <c r="C25" s="1">
        <v>3728000675</v>
      </c>
      <c r="D25" s="138" t="s">
        <v>178</v>
      </c>
      <c r="E25" s="132">
        <v>100</v>
      </c>
      <c r="F25" s="155" t="s">
        <v>136</v>
      </c>
      <c r="G25" s="99" t="s">
        <v>128</v>
      </c>
      <c r="H25" s="38">
        <v>2929</v>
      </c>
      <c r="I25" s="41">
        <v>2929</v>
      </c>
      <c r="J25" s="40">
        <v>107533.9</v>
      </c>
      <c r="K25" s="17"/>
    </row>
    <row r="26" spans="1:11" s="115" customFormat="1" ht="30" x14ac:dyDescent="0.25">
      <c r="A26" s="180"/>
      <c r="B26" s="29" t="s">
        <v>1127</v>
      </c>
      <c r="C26" s="1">
        <v>3728011846</v>
      </c>
      <c r="D26" s="138" t="s">
        <v>179</v>
      </c>
      <c r="E26" s="132">
        <v>100</v>
      </c>
      <c r="F26" s="156">
        <v>68.319999999999993</v>
      </c>
      <c r="G26" s="102" t="s">
        <v>123</v>
      </c>
      <c r="H26" s="42">
        <v>103168.91</v>
      </c>
      <c r="I26" s="41">
        <v>23417.200000000001</v>
      </c>
      <c r="J26" s="40">
        <v>103168.91</v>
      </c>
      <c r="K26" s="33"/>
    </row>
    <row r="27" spans="1:11" s="115" customFormat="1" ht="45" x14ac:dyDescent="0.25">
      <c r="A27" s="180"/>
      <c r="B27" s="29" t="s">
        <v>1126</v>
      </c>
      <c r="C27" s="1">
        <v>3702513150</v>
      </c>
      <c r="D27" s="138" t="s">
        <v>137</v>
      </c>
      <c r="E27" s="132">
        <v>100</v>
      </c>
      <c r="F27" s="156" t="s">
        <v>138</v>
      </c>
      <c r="G27" s="102" t="s">
        <v>123</v>
      </c>
      <c r="H27" s="35">
        <v>142601.1</v>
      </c>
      <c r="I27" s="45" t="s">
        <v>207</v>
      </c>
      <c r="J27" s="46">
        <v>125737.1</v>
      </c>
      <c r="K27" s="33"/>
    </row>
    <row r="28" spans="1:11" s="115" customFormat="1" ht="75" x14ac:dyDescent="0.25">
      <c r="A28" s="180"/>
      <c r="B28" s="27" t="s">
        <v>1140</v>
      </c>
      <c r="C28" s="2">
        <v>3731025750</v>
      </c>
      <c r="D28" s="139" t="s">
        <v>93</v>
      </c>
      <c r="E28" s="19">
        <v>100</v>
      </c>
      <c r="F28" s="157" t="s">
        <v>1141</v>
      </c>
      <c r="G28" s="9" t="s">
        <v>89</v>
      </c>
      <c r="H28" s="7">
        <v>112839.24</v>
      </c>
      <c r="I28" s="2">
        <v>1523399</v>
      </c>
      <c r="J28" s="6">
        <v>144207.03</v>
      </c>
      <c r="K28" s="2" t="s">
        <v>90</v>
      </c>
    </row>
    <row r="29" spans="1:11" s="115" customFormat="1" ht="60" x14ac:dyDescent="0.25">
      <c r="A29" s="180"/>
      <c r="B29" s="27" t="s">
        <v>1442</v>
      </c>
      <c r="C29" s="2">
        <v>3728015390</v>
      </c>
      <c r="D29" s="139" t="s">
        <v>1443</v>
      </c>
      <c r="E29" s="19">
        <v>100</v>
      </c>
      <c r="F29" s="157" t="s">
        <v>1142</v>
      </c>
      <c r="G29" s="9" t="s">
        <v>89</v>
      </c>
      <c r="H29" s="7">
        <v>7461.06</v>
      </c>
      <c r="I29" s="2">
        <v>406617</v>
      </c>
      <c r="J29" s="6">
        <v>219715.3</v>
      </c>
      <c r="K29" s="2" t="s">
        <v>90</v>
      </c>
    </row>
    <row r="30" spans="1:11" s="115" customFormat="1" ht="30" x14ac:dyDescent="0.25">
      <c r="A30" s="180"/>
      <c r="B30" s="29" t="s">
        <v>1143</v>
      </c>
      <c r="C30" s="1">
        <v>3729011729</v>
      </c>
      <c r="D30" s="138" t="s">
        <v>121</v>
      </c>
      <c r="E30" s="11">
        <v>100</v>
      </c>
      <c r="F30" s="158" t="s">
        <v>122</v>
      </c>
      <c r="G30" s="101" t="s">
        <v>123</v>
      </c>
      <c r="H30" s="18">
        <v>89814.399999999994</v>
      </c>
      <c r="I30" s="15" t="s">
        <v>1444</v>
      </c>
      <c r="J30" s="18">
        <v>68422.600000000006</v>
      </c>
      <c r="K30" s="2"/>
    </row>
    <row r="31" spans="1:11" s="115" customFormat="1" ht="90" x14ac:dyDescent="0.25">
      <c r="A31" s="180"/>
      <c r="B31" s="29" t="s">
        <v>1365</v>
      </c>
      <c r="C31" s="1">
        <v>3729026612</v>
      </c>
      <c r="D31" s="138" t="s">
        <v>126</v>
      </c>
      <c r="E31" s="11">
        <v>100</v>
      </c>
      <c r="F31" s="158" t="s">
        <v>127</v>
      </c>
      <c r="G31" s="101" t="s">
        <v>128</v>
      </c>
      <c r="H31" s="20">
        <v>56581.51</v>
      </c>
      <c r="I31" s="8" t="s">
        <v>205</v>
      </c>
      <c r="J31" s="8">
        <v>42608.646999999997</v>
      </c>
      <c r="K31" s="17"/>
    </row>
    <row r="32" spans="1:11" s="115" customFormat="1" ht="60" x14ac:dyDescent="0.25">
      <c r="A32" s="180"/>
      <c r="B32" s="29" t="s">
        <v>1144</v>
      </c>
      <c r="C32" s="1">
        <v>3728000379</v>
      </c>
      <c r="D32" s="138" t="s">
        <v>129</v>
      </c>
      <c r="E32" s="11">
        <v>100</v>
      </c>
      <c r="F32" s="158" t="s">
        <v>130</v>
      </c>
      <c r="G32" s="101" t="s">
        <v>125</v>
      </c>
      <c r="H32" s="18">
        <v>143506.79999999999</v>
      </c>
      <c r="I32" s="15" t="s">
        <v>204</v>
      </c>
      <c r="J32" s="16">
        <v>100938.7</v>
      </c>
      <c r="K32" s="17"/>
    </row>
    <row r="33" spans="1:11" s="115" customFormat="1" ht="90" x14ac:dyDescent="0.25">
      <c r="A33" s="180"/>
      <c r="B33" s="37" t="s">
        <v>1145</v>
      </c>
      <c r="C33" s="135">
        <v>3702065124</v>
      </c>
      <c r="D33" s="140" t="s">
        <v>180</v>
      </c>
      <c r="E33" s="11">
        <v>100</v>
      </c>
      <c r="F33" s="158" t="s">
        <v>131</v>
      </c>
      <c r="G33" s="101" t="s">
        <v>125</v>
      </c>
      <c r="H33" s="21">
        <v>59775.286</v>
      </c>
      <c r="I33" s="15" t="s">
        <v>1445</v>
      </c>
      <c r="J33" s="21">
        <v>55427.127999999997</v>
      </c>
      <c r="K33" s="17"/>
    </row>
    <row r="34" spans="1:11" s="115" customFormat="1" ht="239.25" customHeight="1" x14ac:dyDescent="0.25">
      <c r="A34" s="180"/>
      <c r="B34" s="29" t="s">
        <v>132</v>
      </c>
      <c r="C34" s="1">
        <v>3702083290</v>
      </c>
      <c r="D34" s="138" t="s">
        <v>214</v>
      </c>
      <c r="E34" s="11">
        <v>100</v>
      </c>
      <c r="F34" s="158" t="s">
        <v>122</v>
      </c>
      <c r="G34" s="101" t="s">
        <v>123</v>
      </c>
      <c r="H34" s="16">
        <v>45685.5</v>
      </c>
      <c r="I34" s="15" t="s">
        <v>1446</v>
      </c>
      <c r="J34" s="16">
        <v>44694</v>
      </c>
      <c r="K34" s="17"/>
    </row>
    <row r="35" spans="1:11" s="115" customFormat="1" ht="30" x14ac:dyDescent="0.25">
      <c r="A35" s="180"/>
      <c r="B35" s="117" t="s">
        <v>1146</v>
      </c>
      <c r="C35" s="1">
        <v>3730001965</v>
      </c>
      <c r="D35" s="138" t="s">
        <v>1366</v>
      </c>
      <c r="E35" s="11">
        <v>100</v>
      </c>
      <c r="F35" s="158" t="s">
        <v>116</v>
      </c>
      <c r="G35" s="101" t="s">
        <v>117</v>
      </c>
      <c r="H35" s="4"/>
      <c r="I35" s="15"/>
      <c r="J35" s="16"/>
      <c r="K35" s="17"/>
    </row>
    <row r="36" spans="1:11" s="115" customFormat="1" ht="105" x14ac:dyDescent="0.25">
      <c r="A36" s="180"/>
      <c r="B36" s="117" t="s">
        <v>1147</v>
      </c>
      <c r="C36" s="1">
        <v>3702548604</v>
      </c>
      <c r="D36" s="138" t="s">
        <v>119</v>
      </c>
      <c r="E36" s="11">
        <v>100</v>
      </c>
      <c r="F36" s="158" t="s">
        <v>202</v>
      </c>
      <c r="G36" s="101" t="s">
        <v>117</v>
      </c>
      <c r="H36" s="4"/>
      <c r="I36" s="15"/>
      <c r="J36" s="16"/>
      <c r="K36" s="17"/>
    </row>
    <row r="37" spans="1:11" s="115" customFormat="1" ht="60" x14ac:dyDescent="0.25">
      <c r="A37" s="180"/>
      <c r="B37" s="117" t="s">
        <v>1148</v>
      </c>
      <c r="C37" s="1">
        <v>3702597104</v>
      </c>
      <c r="D37" s="138" t="s">
        <v>181</v>
      </c>
      <c r="E37" s="131" t="s">
        <v>182</v>
      </c>
      <c r="F37" s="158" t="s">
        <v>120</v>
      </c>
      <c r="G37" s="101" t="s">
        <v>117</v>
      </c>
      <c r="H37" s="4"/>
      <c r="I37" s="15"/>
      <c r="J37" s="16"/>
      <c r="K37" s="17"/>
    </row>
    <row r="38" spans="1:11" s="115" customFormat="1" ht="45" x14ac:dyDescent="0.25">
      <c r="A38" s="180"/>
      <c r="B38" s="81" t="s">
        <v>1149</v>
      </c>
      <c r="C38" s="70">
        <v>3702080387</v>
      </c>
      <c r="D38" s="141" t="s">
        <v>762</v>
      </c>
      <c r="E38" s="133">
        <v>100</v>
      </c>
      <c r="F38" s="159" t="s">
        <v>763</v>
      </c>
      <c r="G38" s="103" t="s">
        <v>764</v>
      </c>
      <c r="H38" s="72">
        <v>462418.3</v>
      </c>
      <c r="I38" s="73" t="s">
        <v>765</v>
      </c>
      <c r="J38" s="74" t="s">
        <v>118</v>
      </c>
      <c r="K38" s="75">
        <v>386615.53</v>
      </c>
    </row>
    <row r="39" spans="1:11" s="115" customFormat="1" x14ac:dyDescent="0.25">
      <c r="A39" s="180"/>
      <c r="B39" s="81" t="s">
        <v>1150</v>
      </c>
      <c r="C39" s="70">
        <v>3702691315</v>
      </c>
      <c r="D39" s="141" t="s">
        <v>766</v>
      </c>
      <c r="E39" s="133">
        <v>100</v>
      </c>
      <c r="F39" s="159" t="s">
        <v>767</v>
      </c>
      <c r="G39" s="103" t="s">
        <v>768</v>
      </c>
      <c r="H39" s="72">
        <v>3395830</v>
      </c>
      <c r="I39" s="73" t="s">
        <v>769</v>
      </c>
      <c r="J39" s="74" t="s">
        <v>118</v>
      </c>
      <c r="K39" s="71" t="s">
        <v>118</v>
      </c>
    </row>
    <row r="40" spans="1:11" s="115" customFormat="1" ht="30" x14ac:dyDescent="0.25">
      <c r="A40" s="180"/>
      <c r="B40" s="81" t="s">
        <v>1151</v>
      </c>
      <c r="C40" s="70">
        <v>3702733438</v>
      </c>
      <c r="D40" s="141" t="s">
        <v>770</v>
      </c>
      <c r="E40" s="133">
        <v>100</v>
      </c>
      <c r="F40" s="159" t="s">
        <v>596</v>
      </c>
      <c r="G40" s="103" t="s">
        <v>771</v>
      </c>
      <c r="H40" s="72">
        <v>1357743.64</v>
      </c>
      <c r="I40" s="73" t="s">
        <v>772</v>
      </c>
      <c r="J40" s="74" t="s">
        <v>118</v>
      </c>
      <c r="K40" s="71" t="s">
        <v>118</v>
      </c>
    </row>
    <row r="41" spans="1:11" s="115" customFormat="1" ht="60" x14ac:dyDescent="0.25">
      <c r="A41" s="180"/>
      <c r="B41" s="81" t="s">
        <v>1152</v>
      </c>
      <c r="C41" s="70">
        <v>3702169500</v>
      </c>
      <c r="D41" s="141" t="s">
        <v>773</v>
      </c>
      <c r="E41" s="133">
        <v>100</v>
      </c>
      <c r="F41" s="159" t="s">
        <v>199</v>
      </c>
      <c r="G41" s="103" t="s">
        <v>774</v>
      </c>
      <c r="H41" s="72">
        <v>178300</v>
      </c>
      <c r="I41" s="73" t="s">
        <v>775</v>
      </c>
      <c r="J41" s="74" t="s">
        <v>118</v>
      </c>
      <c r="K41" s="71" t="s">
        <v>118</v>
      </c>
    </row>
    <row r="42" spans="1:11" s="115" customFormat="1" ht="30" x14ac:dyDescent="0.25">
      <c r="A42" s="180"/>
      <c r="B42" s="81" t="s">
        <v>1153</v>
      </c>
      <c r="C42" s="70">
        <v>3700025983</v>
      </c>
      <c r="D42" s="141" t="s">
        <v>776</v>
      </c>
      <c r="E42" s="133">
        <v>100</v>
      </c>
      <c r="F42" s="159" t="s">
        <v>777</v>
      </c>
      <c r="G42" s="103" t="s">
        <v>778</v>
      </c>
      <c r="H42" s="72">
        <v>124770</v>
      </c>
      <c r="I42" s="73" t="s">
        <v>118</v>
      </c>
      <c r="J42" s="74" t="s">
        <v>118</v>
      </c>
      <c r="K42" s="75" t="s">
        <v>118</v>
      </c>
    </row>
    <row r="43" spans="1:11" s="115" customFormat="1" ht="45" x14ac:dyDescent="0.25">
      <c r="A43" s="180"/>
      <c r="B43" s="81" t="s">
        <v>1154</v>
      </c>
      <c r="C43" s="70">
        <v>3700026056</v>
      </c>
      <c r="D43" s="141" t="s">
        <v>779</v>
      </c>
      <c r="E43" s="133">
        <v>100</v>
      </c>
      <c r="F43" s="159" t="s">
        <v>700</v>
      </c>
      <c r="G43" s="104" t="s">
        <v>780</v>
      </c>
      <c r="H43" s="72">
        <v>5482.2</v>
      </c>
      <c r="I43" s="73" t="s">
        <v>118</v>
      </c>
      <c r="J43" s="74" t="s">
        <v>118</v>
      </c>
      <c r="K43" s="75">
        <v>163.41</v>
      </c>
    </row>
    <row r="44" spans="1:11" s="115" customFormat="1" ht="45" x14ac:dyDescent="0.25">
      <c r="A44" s="180"/>
      <c r="B44" s="81" t="s">
        <v>1155</v>
      </c>
      <c r="C44" s="70">
        <v>3700026218</v>
      </c>
      <c r="D44" s="141" t="s">
        <v>781</v>
      </c>
      <c r="E44" s="133">
        <v>100</v>
      </c>
      <c r="F44" s="159" t="s">
        <v>782</v>
      </c>
      <c r="G44" s="103" t="s">
        <v>783</v>
      </c>
      <c r="H44" s="72">
        <v>96949</v>
      </c>
      <c r="I44" s="73" t="s">
        <v>118</v>
      </c>
      <c r="J44" s="73" t="s">
        <v>118</v>
      </c>
      <c r="K44" s="72" t="s">
        <v>118</v>
      </c>
    </row>
    <row r="45" spans="1:11" s="115" customFormat="1" ht="30" x14ac:dyDescent="0.25">
      <c r="A45" s="180"/>
      <c r="B45" s="82" t="s">
        <v>1156</v>
      </c>
      <c r="C45" s="76">
        <v>3700026641</v>
      </c>
      <c r="D45" s="142" t="s">
        <v>784</v>
      </c>
      <c r="E45" s="133">
        <v>100</v>
      </c>
      <c r="F45" s="160" t="s">
        <v>716</v>
      </c>
      <c r="G45" s="104" t="s">
        <v>785</v>
      </c>
      <c r="H45" s="77">
        <v>53302</v>
      </c>
      <c r="I45" s="78" t="s">
        <v>786</v>
      </c>
      <c r="J45" s="79" t="s">
        <v>118</v>
      </c>
      <c r="K45" s="80">
        <v>9138.33</v>
      </c>
    </row>
    <row r="46" spans="1:11" s="115" customFormat="1" ht="30" x14ac:dyDescent="0.25">
      <c r="A46" s="180"/>
      <c r="B46" s="81" t="s">
        <v>1157</v>
      </c>
      <c r="C46" s="70">
        <v>3702733445</v>
      </c>
      <c r="D46" s="141" t="s">
        <v>787</v>
      </c>
      <c r="E46" s="133">
        <v>100</v>
      </c>
      <c r="F46" s="159" t="s">
        <v>788</v>
      </c>
      <c r="G46" s="103" t="s">
        <v>789</v>
      </c>
      <c r="H46" s="74" t="s">
        <v>118</v>
      </c>
      <c r="I46" s="74" t="s">
        <v>118</v>
      </c>
      <c r="J46" s="74" t="s">
        <v>118</v>
      </c>
      <c r="K46" s="74" t="s">
        <v>118</v>
      </c>
    </row>
    <row r="47" spans="1:11" s="115" customFormat="1" ht="198" customHeight="1" x14ac:dyDescent="0.25">
      <c r="A47" s="180"/>
      <c r="B47" s="29" t="s">
        <v>1158</v>
      </c>
      <c r="C47" s="1">
        <v>3702004185</v>
      </c>
      <c r="D47" s="138" t="s">
        <v>133</v>
      </c>
      <c r="E47" s="132">
        <v>100</v>
      </c>
      <c r="F47" s="155" t="s">
        <v>131</v>
      </c>
      <c r="G47" s="99" t="s">
        <v>125</v>
      </c>
      <c r="H47" s="100">
        <v>9506695</v>
      </c>
      <c r="I47" s="39" t="s">
        <v>1447</v>
      </c>
      <c r="J47" s="40" t="s">
        <v>210</v>
      </c>
      <c r="K47" s="17"/>
    </row>
    <row r="48" spans="1:11" s="115" customFormat="1" ht="75" x14ac:dyDescent="0.25">
      <c r="A48" s="180"/>
      <c r="B48" s="29" t="s">
        <v>1129</v>
      </c>
      <c r="C48" s="1">
        <v>3728000474</v>
      </c>
      <c r="D48" s="138" t="s">
        <v>134</v>
      </c>
      <c r="E48" s="132">
        <v>100</v>
      </c>
      <c r="F48" s="155" t="s">
        <v>136</v>
      </c>
      <c r="G48" s="99" t="s">
        <v>128</v>
      </c>
      <c r="H48" s="38">
        <v>2929</v>
      </c>
      <c r="I48" s="41">
        <v>2929</v>
      </c>
      <c r="J48" s="40">
        <v>107533.9</v>
      </c>
      <c r="K48" s="17"/>
    </row>
    <row r="49" spans="1:11" s="115" customFormat="1" ht="45" x14ac:dyDescent="0.25">
      <c r="A49" s="180"/>
      <c r="B49" s="29" t="s">
        <v>1159</v>
      </c>
      <c r="C49" s="1">
        <v>3728013378</v>
      </c>
      <c r="D49" s="138" t="s">
        <v>146</v>
      </c>
      <c r="E49" s="132">
        <v>100</v>
      </c>
      <c r="F49" s="155" t="s">
        <v>127</v>
      </c>
      <c r="G49" s="99" t="s">
        <v>85</v>
      </c>
      <c r="H49" s="38">
        <v>97403.650000000009</v>
      </c>
      <c r="I49" s="42">
        <v>1363.6</v>
      </c>
      <c r="J49" s="40">
        <v>96040.05</v>
      </c>
      <c r="K49" s="1"/>
    </row>
    <row r="50" spans="1:11" s="115" customFormat="1" ht="30" x14ac:dyDescent="0.25">
      <c r="A50" s="180"/>
      <c r="B50" s="29" t="s">
        <v>1160</v>
      </c>
      <c r="C50" s="1">
        <v>3702098218</v>
      </c>
      <c r="D50" s="138" t="s">
        <v>150</v>
      </c>
      <c r="E50" s="132">
        <v>100</v>
      </c>
      <c r="F50" s="155" t="s">
        <v>138</v>
      </c>
      <c r="G50" s="99" t="s">
        <v>123</v>
      </c>
      <c r="H50" s="38">
        <v>68856.2</v>
      </c>
      <c r="I50" s="43" t="s">
        <v>206</v>
      </c>
      <c r="J50" s="40">
        <v>57173.599999999999</v>
      </c>
      <c r="K50" s="1"/>
    </row>
    <row r="51" spans="1:11" s="115" customFormat="1" ht="45" x14ac:dyDescent="0.25">
      <c r="A51" s="180"/>
      <c r="B51" s="27" t="s">
        <v>1161</v>
      </c>
      <c r="C51" s="2">
        <v>3702083677</v>
      </c>
      <c r="D51" s="139" t="s">
        <v>1448</v>
      </c>
      <c r="E51" s="19">
        <v>100</v>
      </c>
      <c r="F51" s="157" t="s">
        <v>1141</v>
      </c>
      <c r="G51" s="9" t="s">
        <v>89</v>
      </c>
      <c r="H51" s="7">
        <v>25009.3</v>
      </c>
      <c r="I51" s="119">
        <v>24610.2</v>
      </c>
      <c r="J51" s="6">
        <v>48780.4</v>
      </c>
      <c r="K51" s="2" t="s">
        <v>90</v>
      </c>
    </row>
    <row r="52" spans="1:11" s="115" customFormat="1" x14ac:dyDescent="0.25">
      <c r="A52" s="180"/>
      <c r="B52" s="10" t="s">
        <v>1162</v>
      </c>
      <c r="C52" s="1">
        <v>3702559677</v>
      </c>
      <c r="D52" s="138" t="s">
        <v>187</v>
      </c>
      <c r="E52" s="11">
        <v>100</v>
      </c>
      <c r="F52" s="158" t="s">
        <v>188</v>
      </c>
      <c r="G52" s="101"/>
      <c r="H52" s="22" t="s">
        <v>189</v>
      </c>
      <c r="I52" s="22" t="s">
        <v>190</v>
      </c>
      <c r="J52" s="23">
        <v>0</v>
      </c>
      <c r="K52" s="1">
        <v>0</v>
      </c>
    </row>
    <row r="53" spans="1:11" s="115" customFormat="1" x14ac:dyDescent="0.25">
      <c r="A53" s="180"/>
      <c r="B53" s="10" t="s">
        <v>1163</v>
      </c>
      <c r="C53" s="1">
        <v>3702605757</v>
      </c>
      <c r="D53" s="138" t="s">
        <v>191</v>
      </c>
      <c r="E53" s="11">
        <v>100</v>
      </c>
      <c r="F53" s="158" t="s">
        <v>188</v>
      </c>
      <c r="G53" s="101"/>
      <c r="H53" s="22" t="s">
        <v>192</v>
      </c>
      <c r="I53" s="22" t="s">
        <v>193</v>
      </c>
      <c r="J53" s="23">
        <v>0</v>
      </c>
      <c r="K53" s="1">
        <v>0</v>
      </c>
    </row>
    <row r="54" spans="1:11" s="115" customFormat="1" x14ac:dyDescent="0.25">
      <c r="A54" s="180"/>
      <c r="B54" s="10" t="s">
        <v>1164</v>
      </c>
      <c r="C54" s="1">
        <v>3702546068</v>
      </c>
      <c r="D54" s="138" t="s">
        <v>194</v>
      </c>
      <c r="E54" s="11">
        <v>100</v>
      </c>
      <c r="F54" s="158" t="s">
        <v>195</v>
      </c>
      <c r="G54" s="101"/>
      <c r="H54" s="22" t="s">
        <v>196</v>
      </c>
      <c r="I54" s="22" t="s">
        <v>197</v>
      </c>
      <c r="J54" s="23">
        <v>0</v>
      </c>
      <c r="K54" s="1">
        <v>0</v>
      </c>
    </row>
    <row r="55" spans="1:11" s="115" customFormat="1" x14ac:dyDescent="0.25">
      <c r="A55" s="180"/>
      <c r="B55" s="10" t="s">
        <v>1165</v>
      </c>
      <c r="C55" s="1">
        <v>3729006253</v>
      </c>
      <c r="D55" s="138" t="s">
        <v>198</v>
      </c>
      <c r="E55" s="11">
        <v>100</v>
      </c>
      <c r="F55" s="158" t="s">
        <v>199</v>
      </c>
      <c r="G55" s="101"/>
      <c r="H55" s="22" t="s">
        <v>200</v>
      </c>
      <c r="I55" s="22" t="s">
        <v>201</v>
      </c>
      <c r="J55" s="23" t="s">
        <v>118</v>
      </c>
      <c r="K55" s="1" t="s">
        <v>118</v>
      </c>
    </row>
    <row r="56" spans="1:11" s="115" customFormat="1" x14ac:dyDescent="0.25">
      <c r="A56" s="180"/>
      <c r="B56" s="25" t="s">
        <v>1166</v>
      </c>
      <c r="C56" s="26">
        <v>3702178456</v>
      </c>
      <c r="D56" s="143" t="s">
        <v>183</v>
      </c>
      <c r="E56" s="131">
        <v>100</v>
      </c>
      <c r="F56" s="161" t="s">
        <v>184</v>
      </c>
      <c r="G56" s="25"/>
      <c r="H56" s="26" t="s">
        <v>185</v>
      </c>
      <c r="I56" s="26" t="s">
        <v>186</v>
      </c>
      <c r="J56" s="26" t="s">
        <v>118</v>
      </c>
      <c r="K56" s="26" t="s">
        <v>118</v>
      </c>
    </row>
    <row r="57" spans="1:11" s="116" customFormat="1" ht="30" x14ac:dyDescent="0.25">
      <c r="A57" s="180" t="s">
        <v>153</v>
      </c>
      <c r="B57" s="30" t="s">
        <v>7</v>
      </c>
      <c r="C57" s="1">
        <v>3701001375</v>
      </c>
      <c r="D57" s="138" t="s">
        <v>8</v>
      </c>
      <c r="E57" s="130">
        <f>J57/(H57+J57)*100</f>
        <v>89.438346753566705</v>
      </c>
      <c r="F57" s="153" t="s">
        <v>1433</v>
      </c>
      <c r="G57" s="98" t="s">
        <v>85</v>
      </c>
      <c r="H57" s="34">
        <v>4630.6000000000004</v>
      </c>
      <c r="I57" s="15">
        <v>389</v>
      </c>
      <c r="J57" s="16">
        <f>39212.91476+M57+N57+O57</f>
        <v>39212.91476</v>
      </c>
      <c r="K57" s="33">
        <v>0</v>
      </c>
    </row>
    <row r="58" spans="1:11" s="116" customFormat="1" ht="30" x14ac:dyDescent="0.25">
      <c r="A58" s="180"/>
      <c r="B58" s="30" t="s">
        <v>39</v>
      </c>
      <c r="C58" s="1">
        <v>3701005570</v>
      </c>
      <c r="D58" s="138" t="s">
        <v>60</v>
      </c>
      <c r="E58" s="131">
        <v>100</v>
      </c>
      <c r="F58" s="153" t="s">
        <v>76</v>
      </c>
      <c r="G58" s="98"/>
      <c r="H58" s="32">
        <v>0</v>
      </c>
      <c r="I58" s="15">
        <v>89</v>
      </c>
      <c r="J58" s="16">
        <v>27037.827959999999</v>
      </c>
      <c r="K58" s="33">
        <v>0</v>
      </c>
    </row>
    <row r="59" spans="1:11" s="116" customFormat="1" ht="30" x14ac:dyDescent="0.25">
      <c r="A59" s="180"/>
      <c r="B59" s="58" t="s">
        <v>1167</v>
      </c>
      <c r="C59" s="59">
        <v>3701043008</v>
      </c>
      <c r="D59" s="144" t="s">
        <v>1449</v>
      </c>
      <c r="E59" s="134">
        <v>100</v>
      </c>
      <c r="F59" s="162" t="s">
        <v>988</v>
      </c>
      <c r="G59" s="106" t="s">
        <v>989</v>
      </c>
      <c r="H59" s="64">
        <v>48833</v>
      </c>
      <c r="I59" s="62">
        <v>34128</v>
      </c>
      <c r="J59" s="63">
        <v>0</v>
      </c>
      <c r="K59" s="65">
        <v>30645</v>
      </c>
    </row>
    <row r="60" spans="1:11" s="116" customFormat="1" x14ac:dyDescent="0.25">
      <c r="A60" s="180"/>
      <c r="B60" s="58" t="s">
        <v>1168</v>
      </c>
      <c r="C60" s="59">
        <v>3701005027</v>
      </c>
      <c r="D60" s="144" t="s">
        <v>990</v>
      </c>
      <c r="E60" s="134">
        <v>100</v>
      </c>
      <c r="F60" s="162" t="s">
        <v>696</v>
      </c>
      <c r="G60" s="106" t="s">
        <v>153</v>
      </c>
      <c r="H60" s="64">
        <v>46573</v>
      </c>
      <c r="I60" s="62" t="s">
        <v>991</v>
      </c>
      <c r="J60" s="63">
        <v>2797</v>
      </c>
      <c r="K60" s="65">
        <v>0</v>
      </c>
    </row>
    <row r="61" spans="1:11" s="116" customFormat="1" x14ac:dyDescent="0.25">
      <c r="A61" s="180"/>
      <c r="B61" s="58" t="s">
        <v>1450</v>
      </c>
      <c r="C61" s="59">
        <v>3701000050</v>
      </c>
      <c r="D61" s="144" t="s">
        <v>992</v>
      </c>
      <c r="E61" s="134">
        <v>100</v>
      </c>
      <c r="F61" s="162" t="s">
        <v>993</v>
      </c>
      <c r="G61" s="106" t="s">
        <v>153</v>
      </c>
      <c r="H61" s="64">
        <v>297056</v>
      </c>
      <c r="I61" s="62" t="s">
        <v>994</v>
      </c>
      <c r="J61" s="63">
        <v>6072</v>
      </c>
      <c r="K61" s="65">
        <v>0</v>
      </c>
    </row>
    <row r="62" spans="1:11" s="116" customFormat="1" ht="30" x14ac:dyDescent="0.25">
      <c r="A62" s="180"/>
      <c r="B62" s="58" t="s">
        <v>1451</v>
      </c>
      <c r="C62" s="59">
        <v>3701043512</v>
      </c>
      <c r="D62" s="144" t="s">
        <v>995</v>
      </c>
      <c r="E62" s="134">
        <v>100</v>
      </c>
      <c r="F62" s="162" t="s">
        <v>996</v>
      </c>
      <c r="G62" s="106" t="s">
        <v>153</v>
      </c>
      <c r="H62" s="64">
        <v>30692.04</v>
      </c>
      <c r="I62" s="62" t="s">
        <v>997</v>
      </c>
      <c r="J62" s="63">
        <v>0</v>
      </c>
      <c r="K62" s="65">
        <v>500</v>
      </c>
    </row>
    <row r="63" spans="1:11" s="116" customFormat="1" x14ac:dyDescent="0.25">
      <c r="A63" s="180"/>
      <c r="B63" s="58" t="s">
        <v>1452</v>
      </c>
      <c r="C63" s="59">
        <v>3701046753</v>
      </c>
      <c r="D63" s="144" t="s">
        <v>998</v>
      </c>
      <c r="E63" s="134">
        <v>100</v>
      </c>
      <c r="F63" s="162" t="s">
        <v>777</v>
      </c>
      <c r="G63" s="106" t="s">
        <v>153</v>
      </c>
      <c r="H63" s="64">
        <v>54592</v>
      </c>
      <c r="I63" s="62"/>
      <c r="J63" s="63">
        <v>0</v>
      </c>
      <c r="K63" s="65">
        <v>0</v>
      </c>
    </row>
    <row r="64" spans="1:11" s="116" customFormat="1" ht="30" x14ac:dyDescent="0.25">
      <c r="A64" s="180"/>
      <c r="B64" s="58" t="s">
        <v>1169</v>
      </c>
      <c r="C64" s="59">
        <v>3701000029</v>
      </c>
      <c r="D64" s="144" t="s">
        <v>999</v>
      </c>
      <c r="E64" s="134">
        <v>100</v>
      </c>
      <c r="F64" s="162" t="s">
        <v>199</v>
      </c>
      <c r="G64" s="106" t="s">
        <v>1000</v>
      </c>
      <c r="H64" s="64">
        <v>89057</v>
      </c>
      <c r="I64" s="62" t="s">
        <v>1001</v>
      </c>
      <c r="J64" s="63">
        <v>0</v>
      </c>
      <c r="K64" s="65">
        <v>0</v>
      </c>
    </row>
    <row r="65" spans="1:13" s="116" customFormat="1" x14ac:dyDescent="0.25">
      <c r="A65" s="180"/>
      <c r="B65" s="58" t="s">
        <v>1170</v>
      </c>
      <c r="C65" s="59">
        <v>3701043030</v>
      </c>
      <c r="D65" s="144" t="s">
        <v>1002</v>
      </c>
      <c r="E65" s="134">
        <v>100</v>
      </c>
      <c r="F65" s="162" t="s">
        <v>473</v>
      </c>
      <c r="G65" s="106" t="s">
        <v>153</v>
      </c>
      <c r="H65" s="64">
        <v>43539.3</v>
      </c>
      <c r="I65" s="62">
        <v>1166.2</v>
      </c>
      <c r="J65" s="63">
        <v>7248.9</v>
      </c>
      <c r="K65" s="65">
        <v>0</v>
      </c>
    </row>
    <row r="66" spans="1:13" s="116" customFormat="1" x14ac:dyDescent="0.25">
      <c r="A66" s="180"/>
      <c r="B66" s="58" t="s">
        <v>1171</v>
      </c>
      <c r="C66" s="59">
        <v>3701004418</v>
      </c>
      <c r="D66" s="144" t="s">
        <v>1003</v>
      </c>
      <c r="E66" s="134">
        <v>100</v>
      </c>
      <c r="F66" s="162" t="s">
        <v>702</v>
      </c>
      <c r="G66" s="106" t="s">
        <v>153</v>
      </c>
      <c r="H66" s="64">
        <v>4703</v>
      </c>
      <c r="I66" s="62"/>
      <c r="J66" s="63">
        <v>0</v>
      </c>
      <c r="K66" s="65">
        <v>0</v>
      </c>
    </row>
    <row r="67" spans="1:13" s="116" customFormat="1" ht="75" x14ac:dyDescent="0.25">
      <c r="A67" s="180"/>
      <c r="B67" s="27" t="s">
        <v>1172</v>
      </c>
      <c r="C67" s="2">
        <v>3701005355</v>
      </c>
      <c r="D67" s="139" t="s">
        <v>96</v>
      </c>
      <c r="E67" s="19">
        <v>100</v>
      </c>
      <c r="F67" s="157" t="s">
        <v>1173</v>
      </c>
      <c r="G67" s="9" t="s">
        <v>89</v>
      </c>
      <c r="H67" s="7">
        <v>7260.2</v>
      </c>
      <c r="I67" s="2">
        <v>184885</v>
      </c>
      <c r="J67" s="6">
        <v>83250.5</v>
      </c>
      <c r="K67" s="2" t="s">
        <v>90</v>
      </c>
    </row>
    <row r="68" spans="1:13" s="116" customFormat="1" ht="60" x14ac:dyDescent="0.25">
      <c r="A68" s="180"/>
      <c r="B68" s="27" t="s">
        <v>103</v>
      </c>
      <c r="C68" s="2">
        <v>3707003241</v>
      </c>
      <c r="D68" s="139" t="s">
        <v>104</v>
      </c>
      <c r="E68" s="19">
        <v>100</v>
      </c>
      <c r="F68" s="157" t="s">
        <v>1174</v>
      </c>
      <c r="G68" s="9" t="s">
        <v>89</v>
      </c>
      <c r="H68" s="7">
        <v>5326.9</v>
      </c>
      <c r="I68" s="2">
        <v>71026</v>
      </c>
      <c r="J68" s="6">
        <v>49230.5</v>
      </c>
      <c r="K68" s="2" t="s">
        <v>90</v>
      </c>
    </row>
    <row r="69" spans="1:13" s="116" customFormat="1" ht="75" x14ac:dyDescent="0.25">
      <c r="A69" s="180"/>
      <c r="B69" s="27" t="s">
        <v>114</v>
      </c>
      <c r="C69" s="2">
        <v>3701005764</v>
      </c>
      <c r="D69" s="139" t="s">
        <v>1367</v>
      </c>
      <c r="E69" s="19">
        <v>100</v>
      </c>
      <c r="F69" s="157" t="s">
        <v>1368</v>
      </c>
      <c r="G69" s="9" t="s">
        <v>115</v>
      </c>
      <c r="H69" s="5">
        <v>5330.4</v>
      </c>
      <c r="I69" s="2">
        <v>286</v>
      </c>
      <c r="J69" s="6">
        <v>5330.4</v>
      </c>
      <c r="K69" s="5">
        <v>694</v>
      </c>
    </row>
    <row r="70" spans="1:13" s="116" customFormat="1" ht="45" x14ac:dyDescent="0.25">
      <c r="A70" s="180" t="s">
        <v>155</v>
      </c>
      <c r="B70" s="30" t="s">
        <v>21</v>
      </c>
      <c r="C70" s="1">
        <v>3703003096</v>
      </c>
      <c r="D70" s="138" t="s">
        <v>176</v>
      </c>
      <c r="E70" s="130">
        <v>94.07968475822085</v>
      </c>
      <c r="F70" s="153" t="s">
        <v>1433</v>
      </c>
      <c r="G70" s="98" t="s">
        <v>85</v>
      </c>
      <c r="H70" s="34">
        <v>1926.3</v>
      </c>
      <c r="I70" s="15">
        <v>325</v>
      </c>
      <c r="J70" s="16">
        <v>30610.818739999999</v>
      </c>
      <c r="K70" s="33">
        <v>0</v>
      </c>
      <c r="M70" s="116">
        <v>20627960.699999999</v>
      </c>
    </row>
    <row r="71" spans="1:13" s="116" customFormat="1" ht="30" x14ac:dyDescent="0.25">
      <c r="A71" s="180"/>
      <c r="B71" s="30" t="s">
        <v>1453</v>
      </c>
      <c r="C71" s="1">
        <v>3703005128</v>
      </c>
      <c r="D71" s="138" t="s">
        <v>75</v>
      </c>
      <c r="E71" s="130">
        <v>97.996760594235894</v>
      </c>
      <c r="F71" s="153" t="s">
        <v>1433</v>
      </c>
      <c r="G71" s="98" t="s">
        <v>85</v>
      </c>
      <c r="H71" s="34">
        <v>848.4</v>
      </c>
      <c r="I71" s="15">
        <v>396</v>
      </c>
      <c r="J71" s="16">
        <v>41503.003309999993</v>
      </c>
      <c r="K71" s="33">
        <v>0</v>
      </c>
      <c r="M71" s="116">
        <v>27755175.739999998</v>
      </c>
    </row>
    <row r="72" spans="1:13" s="116" customFormat="1" ht="30" x14ac:dyDescent="0.25">
      <c r="A72" s="180"/>
      <c r="B72" s="30" t="s">
        <v>22</v>
      </c>
      <c r="C72" s="1">
        <v>3703006153</v>
      </c>
      <c r="D72" s="138" t="s">
        <v>1454</v>
      </c>
      <c r="E72" s="130">
        <v>96.41242049478096</v>
      </c>
      <c r="F72" s="153" t="s">
        <v>1433</v>
      </c>
      <c r="G72" s="98" t="s">
        <v>85</v>
      </c>
      <c r="H72" s="34">
        <v>1464.1</v>
      </c>
      <c r="I72" s="15">
        <v>377</v>
      </c>
      <c r="J72" s="16">
        <v>39346.145400000001</v>
      </c>
      <c r="K72" s="33">
        <v>0</v>
      </c>
      <c r="M72" s="116">
        <v>25571478.460000001</v>
      </c>
    </row>
    <row r="73" spans="1:13" s="116" customFormat="1" ht="30" x14ac:dyDescent="0.25">
      <c r="A73" s="180"/>
      <c r="B73" s="30" t="s">
        <v>1455</v>
      </c>
      <c r="C73" s="1">
        <v>3703004491</v>
      </c>
      <c r="D73" s="138" t="s">
        <v>1456</v>
      </c>
      <c r="E73" s="130">
        <v>96.982783441133463</v>
      </c>
      <c r="F73" s="153" t="s">
        <v>1433</v>
      </c>
      <c r="G73" s="98" t="s">
        <v>85</v>
      </c>
      <c r="H73" s="34">
        <v>1148.9000000000001</v>
      </c>
      <c r="I73" s="15">
        <v>470</v>
      </c>
      <c r="J73" s="16">
        <v>36929.241810000007</v>
      </c>
      <c r="K73" s="33">
        <v>0</v>
      </c>
      <c r="M73" s="116">
        <v>25167934.489999998</v>
      </c>
    </row>
    <row r="74" spans="1:13" s="116" customFormat="1" ht="30" x14ac:dyDescent="0.25">
      <c r="A74" s="180"/>
      <c r="B74" s="30" t="s">
        <v>48</v>
      </c>
      <c r="C74" s="1">
        <v>3703012284</v>
      </c>
      <c r="D74" s="138" t="s">
        <v>65</v>
      </c>
      <c r="E74" s="15">
        <v>100</v>
      </c>
      <c r="F74" s="158" t="s">
        <v>76</v>
      </c>
      <c r="G74" s="101"/>
      <c r="H74" s="17">
        <v>0</v>
      </c>
      <c r="I74" s="15">
        <v>195</v>
      </c>
      <c r="J74" s="16">
        <v>54139.79866</v>
      </c>
      <c r="K74" s="17">
        <v>0</v>
      </c>
    </row>
    <row r="75" spans="1:13" s="115" customFormat="1" ht="75" x14ac:dyDescent="0.25">
      <c r="A75" s="180"/>
      <c r="B75" s="27" t="s">
        <v>1175</v>
      </c>
      <c r="C75" s="2">
        <v>3703006989</v>
      </c>
      <c r="D75" s="139" t="s">
        <v>97</v>
      </c>
      <c r="E75" s="19">
        <v>100</v>
      </c>
      <c r="F75" s="157" t="s">
        <v>1176</v>
      </c>
      <c r="G75" s="9" t="s">
        <v>89</v>
      </c>
      <c r="H75" s="7">
        <v>7091.19</v>
      </c>
      <c r="I75" s="2">
        <v>217501</v>
      </c>
      <c r="J75" s="6">
        <v>103584.8</v>
      </c>
      <c r="K75" s="2" t="s">
        <v>90</v>
      </c>
    </row>
    <row r="76" spans="1:13" s="115" customFormat="1" ht="90" x14ac:dyDescent="0.25">
      <c r="A76" s="180"/>
      <c r="B76" s="111" t="s">
        <v>1177</v>
      </c>
      <c r="C76" s="26">
        <v>3703042401</v>
      </c>
      <c r="D76" s="143" t="s">
        <v>1457</v>
      </c>
      <c r="E76" s="131">
        <v>100</v>
      </c>
      <c r="F76" s="163" t="s">
        <v>1458</v>
      </c>
      <c r="G76" s="10" t="s">
        <v>113</v>
      </c>
      <c r="H76" s="120">
        <v>27603.5</v>
      </c>
      <c r="I76" s="121">
        <v>1375</v>
      </c>
      <c r="J76" s="122">
        <v>22331.599999999999</v>
      </c>
      <c r="K76" s="26">
        <v>7853.16</v>
      </c>
    </row>
    <row r="77" spans="1:13" s="115" customFormat="1" ht="45" x14ac:dyDescent="0.25">
      <c r="A77" s="180"/>
      <c r="B77" s="112" t="s">
        <v>1178</v>
      </c>
      <c r="C77" s="125">
        <v>3703013200</v>
      </c>
      <c r="D77" s="145" t="s">
        <v>1102</v>
      </c>
      <c r="E77" s="134">
        <v>100</v>
      </c>
      <c r="F77" s="164" t="s">
        <v>1103</v>
      </c>
      <c r="G77" s="67" t="s">
        <v>1100</v>
      </c>
      <c r="H77" s="123">
        <v>48138.7</v>
      </c>
      <c r="I77" s="66" t="s">
        <v>1104</v>
      </c>
      <c r="J77" s="124">
        <v>0</v>
      </c>
      <c r="K77" s="125">
        <v>0</v>
      </c>
    </row>
    <row r="78" spans="1:13" s="115" customFormat="1" ht="45" x14ac:dyDescent="0.25">
      <c r="A78" s="180"/>
      <c r="B78" s="112" t="s">
        <v>1179</v>
      </c>
      <c r="C78" s="125">
        <v>3703013785</v>
      </c>
      <c r="D78" s="145" t="s">
        <v>1105</v>
      </c>
      <c r="E78" s="134">
        <v>100</v>
      </c>
      <c r="F78" s="164" t="s">
        <v>1106</v>
      </c>
      <c r="G78" s="67" t="s">
        <v>1107</v>
      </c>
      <c r="H78" s="123">
        <v>19777.3</v>
      </c>
      <c r="I78" s="66" t="s">
        <v>1108</v>
      </c>
      <c r="J78" s="124">
        <v>0</v>
      </c>
      <c r="K78" s="125">
        <v>0</v>
      </c>
    </row>
    <row r="79" spans="1:13" s="115" customFormat="1" ht="60" x14ac:dyDescent="0.25">
      <c r="A79" s="180"/>
      <c r="B79" s="112" t="s">
        <v>1180</v>
      </c>
      <c r="C79" s="125">
        <v>3703008640</v>
      </c>
      <c r="D79" s="145" t="s">
        <v>1109</v>
      </c>
      <c r="E79" s="134">
        <v>100</v>
      </c>
      <c r="F79" s="164" t="s">
        <v>1110</v>
      </c>
      <c r="G79" s="67" t="s">
        <v>1100</v>
      </c>
      <c r="H79" s="123">
        <v>23744</v>
      </c>
      <c r="I79" s="66" t="s">
        <v>1111</v>
      </c>
      <c r="J79" s="124">
        <v>0</v>
      </c>
      <c r="K79" s="125">
        <v>0</v>
      </c>
    </row>
    <row r="80" spans="1:13" s="115" customFormat="1" ht="60" x14ac:dyDescent="0.25">
      <c r="A80" s="180"/>
      <c r="B80" s="112" t="s">
        <v>1181</v>
      </c>
      <c r="C80" s="125">
        <v>3703001645</v>
      </c>
      <c r="D80" s="145" t="s">
        <v>1112</v>
      </c>
      <c r="E80" s="134">
        <v>100</v>
      </c>
      <c r="F80" s="164" t="s">
        <v>1113</v>
      </c>
      <c r="G80" s="67" t="s">
        <v>1459</v>
      </c>
      <c r="H80" s="123">
        <v>23146.7</v>
      </c>
      <c r="I80" s="66" t="s">
        <v>1114</v>
      </c>
      <c r="J80" s="124">
        <v>0</v>
      </c>
      <c r="K80" s="125">
        <v>0</v>
      </c>
    </row>
    <row r="81" spans="1:13" s="115" customFormat="1" ht="57.75" customHeight="1" x14ac:dyDescent="0.25">
      <c r="A81" s="180"/>
      <c r="B81" s="29" t="s">
        <v>1182</v>
      </c>
      <c r="C81" s="1">
        <v>3703046124</v>
      </c>
      <c r="D81" s="138" t="s">
        <v>147</v>
      </c>
      <c r="E81" s="132">
        <v>100</v>
      </c>
      <c r="F81" s="155" t="s">
        <v>140</v>
      </c>
      <c r="G81" s="99" t="s">
        <v>123</v>
      </c>
      <c r="H81" s="38">
        <v>100426.7</v>
      </c>
      <c r="I81" s="41" t="s">
        <v>1460</v>
      </c>
      <c r="J81" s="47">
        <v>61118.1</v>
      </c>
      <c r="K81" s="1"/>
    </row>
    <row r="82" spans="1:13" s="115" customFormat="1" ht="30" x14ac:dyDescent="0.25">
      <c r="A82" s="180"/>
      <c r="B82" s="29" t="s">
        <v>1183</v>
      </c>
      <c r="C82" s="1">
        <v>3703017589</v>
      </c>
      <c r="D82" s="138" t="s">
        <v>144</v>
      </c>
      <c r="E82" s="132">
        <v>100</v>
      </c>
      <c r="F82" s="165" t="s">
        <v>145</v>
      </c>
      <c r="G82" s="99" t="s">
        <v>125</v>
      </c>
      <c r="H82" s="38">
        <v>31809.5</v>
      </c>
      <c r="I82" s="41">
        <v>22820</v>
      </c>
      <c r="J82" s="40">
        <v>23311.420999999998</v>
      </c>
      <c r="K82" s="17"/>
    </row>
    <row r="83" spans="1:13" s="116" customFormat="1" ht="30" x14ac:dyDescent="0.25">
      <c r="A83" s="180" t="s">
        <v>156</v>
      </c>
      <c r="B83" s="30" t="s">
        <v>23</v>
      </c>
      <c r="C83" s="1">
        <v>3711001656</v>
      </c>
      <c r="D83" s="138" t="s">
        <v>24</v>
      </c>
      <c r="E83" s="130">
        <v>93.477395841680661</v>
      </c>
      <c r="F83" s="153" t="s">
        <v>1433</v>
      </c>
      <c r="G83" s="98" t="s">
        <v>85</v>
      </c>
      <c r="H83" s="34">
        <v>2534.3000000000002</v>
      </c>
      <c r="I83" s="15">
        <v>278</v>
      </c>
      <c r="J83" s="16">
        <v>36319.813150000002</v>
      </c>
      <c r="K83" s="33">
        <v>0</v>
      </c>
      <c r="M83" s="116">
        <v>26254471.149999999</v>
      </c>
    </row>
    <row r="84" spans="1:13" s="116" customFormat="1" ht="30" x14ac:dyDescent="0.25">
      <c r="A84" s="180"/>
      <c r="B84" s="30" t="s">
        <v>49</v>
      </c>
      <c r="C84" s="1" t="s">
        <v>1461</v>
      </c>
      <c r="D84" s="138" t="s">
        <v>66</v>
      </c>
      <c r="E84" s="131">
        <v>100</v>
      </c>
      <c r="F84" s="153" t="s">
        <v>76</v>
      </c>
      <c r="G84" s="98"/>
      <c r="H84" s="32">
        <v>0</v>
      </c>
      <c r="I84" s="15">
        <v>135</v>
      </c>
      <c r="J84" s="16">
        <v>29051.90468</v>
      </c>
      <c r="K84" s="33">
        <v>0</v>
      </c>
    </row>
    <row r="85" spans="1:13" s="116" customFormat="1" ht="30" x14ac:dyDescent="0.25">
      <c r="A85" s="180"/>
      <c r="B85" s="30" t="s">
        <v>50</v>
      </c>
      <c r="C85" s="1">
        <v>3711005869</v>
      </c>
      <c r="D85" s="138" t="s">
        <v>67</v>
      </c>
      <c r="E85" s="131">
        <v>100</v>
      </c>
      <c r="F85" s="153" t="s">
        <v>76</v>
      </c>
      <c r="G85" s="98"/>
      <c r="H85" s="32">
        <v>0</v>
      </c>
      <c r="I85" s="15">
        <v>112</v>
      </c>
      <c r="J85" s="16">
        <v>45781.667260000002</v>
      </c>
      <c r="K85" s="33">
        <v>0</v>
      </c>
    </row>
    <row r="86" spans="1:13" s="116" customFormat="1" ht="45" x14ac:dyDescent="0.25">
      <c r="A86" s="180"/>
      <c r="B86" s="58" t="s">
        <v>1184</v>
      </c>
      <c r="C86" s="59">
        <v>3711045237</v>
      </c>
      <c r="D86" s="144" t="s">
        <v>1004</v>
      </c>
      <c r="E86" s="134">
        <v>100</v>
      </c>
      <c r="F86" s="162" t="s">
        <v>1005</v>
      </c>
      <c r="G86" s="106" t="s">
        <v>1006</v>
      </c>
      <c r="H86" s="64" t="s">
        <v>1007</v>
      </c>
      <c r="I86" s="62" t="s">
        <v>1008</v>
      </c>
      <c r="J86" s="63" t="s">
        <v>118</v>
      </c>
      <c r="K86" s="65" t="s">
        <v>1009</v>
      </c>
    </row>
    <row r="87" spans="1:13" s="116" customFormat="1" ht="45" x14ac:dyDescent="0.25">
      <c r="A87" s="180"/>
      <c r="B87" s="58" t="s">
        <v>1130</v>
      </c>
      <c r="C87" s="59">
        <v>3711004061</v>
      </c>
      <c r="D87" s="144" t="s">
        <v>1004</v>
      </c>
      <c r="E87" s="134">
        <v>100</v>
      </c>
      <c r="F87" s="162" t="s">
        <v>1010</v>
      </c>
      <c r="G87" s="106" t="s">
        <v>1011</v>
      </c>
      <c r="H87" s="64" t="s">
        <v>1012</v>
      </c>
      <c r="I87" s="62" t="s">
        <v>1013</v>
      </c>
      <c r="J87" s="63" t="s">
        <v>118</v>
      </c>
      <c r="K87" s="65" t="s">
        <v>118</v>
      </c>
    </row>
    <row r="88" spans="1:13" s="116" customFormat="1" ht="80.25" customHeight="1" x14ac:dyDescent="0.25">
      <c r="A88" s="180"/>
      <c r="B88" s="27" t="s">
        <v>1462</v>
      </c>
      <c r="C88" s="2">
        <v>3711009334</v>
      </c>
      <c r="D88" s="139" t="s">
        <v>98</v>
      </c>
      <c r="E88" s="19">
        <v>100</v>
      </c>
      <c r="F88" s="157" t="s">
        <v>1176</v>
      </c>
      <c r="G88" s="9" t="s">
        <v>89</v>
      </c>
      <c r="H88" s="7">
        <v>1707.2</v>
      </c>
      <c r="I88" s="2">
        <v>85750</v>
      </c>
      <c r="J88" s="6">
        <v>51659.7</v>
      </c>
      <c r="K88" s="2" t="s">
        <v>90</v>
      </c>
    </row>
    <row r="89" spans="1:13" s="116" customFormat="1" ht="45" x14ac:dyDescent="0.25">
      <c r="A89" s="180" t="s">
        <v>157</v>
      </c>
      <c r="B89" s="30" t="s">
        <v>28</v>
      </c>
      <c r="C89" s="1">
        <v>3724001318</v>
      </c>
      <c r="D89" s="138" t="s">
        <v>29</v>
      </c>
      <c r="E89" s="11">
        <v>94.873061813614342</v>
      </c>
      <c r="F89" s="158" t="s">
        <v>1433</v>
      </c>
      <c r="G89" s="101" t="s">
        <v>85</v>
      </c>
      <c r="H89" s="4">
        <v>1934.7</v>
      </c>
      <c r="I89" s="15">
        <v>380</v>
      </c>
      <c r="J89" s="16">
        <v>35801.272810000002</v>
      </c>
      <c r="K89" s="17">
        <v>0</v>
      </c>
      <c r="M89" s="116">
        <v>24824398.02</v>
      </c>
    </row>
    <row r="90" spans="1:13" s="116" customFormat="1" ht="60" customHeight="1" x14ac:dyDescent="0.25">
      <c r="A90" s="180"/>
      <c r="B90" s="209" t="s">
        <v>476</v>
      </c>
      <c r="C90" s="206">
        <v>3704008548</v>
      </c>
      <c r="D90" s="203" t="s">
        <v>1463</v>
      </c>
      <c r="E90" s="212">
        <v>100</v>
      </c>
      <c r="F90" s="198" t="s">
        <v>1464</v>
      </c>
      <c r="G90" s="107" t="s">
        <v>477</v>
      </c>
      <c r="H90" s="61"/>
      <c r="I90" s="62"/>
      <c r="J90" s="63"/>
      <c r="K90" s="64"/>
    </row>
    <row r="91" spans="1:13" s="116" customFormat="1" x14ac:dyDescent="0.25">
      <c r="A91" s="180"/>
      <c r="B91" s="210"/>
      <c r="C91" s="207"/>
      <c r="D91" s="204"/>
      <c r="E91" s="212"/>
      <c r="F91" s="199"/>
      <c r="G91" s="107" t="s">
        <v>478</v>
      </c>
      <c r="H91" s="61" t="s">
        <v>479</v>
      </c>
      <c r="I91" s="62" t="s">
        <v>480</v>
      </c>
      <c r="J91" s="63" t="s">
        <v>481</v>
      </c>
      <c r="K91" s="64">
        <v>711.54600000000005</v>
      </c>
    </row>
    <row r="92" spans="1:13" s="116" customFormat="1" x14ac:dyDescent="0.25">
      <c r="A92" s="180"/>
      <c r="B92" s="210"/>
      <c r="C92" s="207"/>
      <c r="D92" s="204"/>
      <c r="E92" s="212"/>
      <c r="F92" s="199"/>
      <c r="G92" s="107" t="s">
        <v>482</v>
      </c>
      <c r="H92" s="61" t="s">
        <v>483</v>
      </c>
      <c r="I92" s="62" t="s">
        <v>484</v>
      </c>
      <c r="J92" s="63">
        <v>0</v>
      </c>
      <c r="K92" s="64">
        <v>0</v>
      </c>
    </row>
    <row r="93" spans="1:13" s="116" customFormat="1" x14ac:dyDescent="0.25">
      <c r="A93" s="180"/>
      <c r="B93" s="211"/>
      <c r="C93" s="208"/>
      <c r="D93" s="205"/>
      <c r="E93" s="212"/>
      <c r="F93" s="200"/>
      <c r="G93" s="107" t="s">
        <v>485</v>
      </c>
      <c r="H93" s="61" t="s">
        <v>486</v>
      </c>
      <c r="I93" s="62" t="s">
        <v>487</v>
      </c>
      <c r="J93" s="63">
        <v>3993.92</v>
      </c>
      <c r="K93" s="64">
        <v>0</v>
      </c>
    </row>
    <row r="94" spans="1:13" s="116" customFormat="1" ht="45" x14ac:dyDescent="0.25">
      <c r="A94" s="180"/>
      <c r="B94" s="58" t="s">
        <v>488</v>
      </c>
      <c r="C94" s="59">
        <v>3704009982</v>
      </c>
      <c r="D94" s="144" t="s">
        <v>489</v>
      </c>
      <c r="E94" s="60">
        <v>100</v>
      </c>
      <c r="F94" s="166" t="s">
        <v>490</v>
      </c>
      <c r="G94" s="107" t="s">
        <v>491</v>
      </c>
      <c r="H94" s="61">
        <v>2763</v>
      </c>
      <c r="I94" s="62">
        <v>0</v>
      </c>
      <c r="J94" s="63">
        <v>0</v>
      </c>
      <c r="K94" s="64">
        <v>0</v>
      </c>
    </row>
    <row r="95" spans="1:13" s="116" customFormat="1" ht="45" x14ac:dyDescent="0.25">
      <c r="A95" s="180"/>
      <c r="B95" s="58" t="s">
        <v>492</v>
      </c>
      <c r="C95" s="59">
        <v>3704009855</v>
      </c>
      <c r="D95" s="144" t="s">
        <v>493</v>
      </c>
      <c r="E95" s="60">
        <v>100</v>
      </c>
      <c r="F95" s="166" t="s">
        <v>1067</v>
      </c>
      <c r="G95" s="107" t="s">
        <v>117</v>
      </c>
      <c r="H95" s="61">
        <v>101614.1</v>
      </c>
      <c r="I95" s="62" t="s">
        <v>494</v>
      </c>
      <c r="J95" s="63">
        <v>5689.1</v>
      </c>
      <c r="K95" s="64">
        <v>0</v>
      </c>
    </row>
    <row r="96" spans="1:13" s="116" customFormat="1" ht="45" x14ac:dyDescent="0.25">
      <c r="A96" s="180"/>
      <c r="B96" s="58" t="s">
        <v>1116</v>
      </c>
      <c r="C96" s="59">
        <v>3704008241</v>
      </c>
      <c r="D96" s="144" t="s">
        <v>493</v>
      </c>
      <c r="E96" s="60">
        <v>100</v>
      </c>
      <c r="F96" s="166" t="s">
        <v>495</v>
      </c>
      <c r="G96" s="107" t="s">
        <v>477</v>
      </c>
      <c r="H96" s="61">
        <v>5926000</v>
      </c>
      <c r="I96" s="62">
        <v>25907</v>
      </c>
      <c r="J96" s="63">
        <v>0</v>
      </c>
      <c r="K96" s="64">
        <v>0</v>
      </c>
    </row>
    <row r="97" spans="1:11" s="116" customFormat="1" ht="45" x14ac:dyDescent="0.25">
      <c r="A97" s="180"/>
      <c r="B97" s="58" t="s">
        <v>1185</v>
      </c>
      <c r="C97" s="59">
        <v>3704009534</v>
      </c>
      <c r="D97" s="144" t="s">
        <v>496</v>
      </c>
      <c r="E97" s="60">
        <v>100</v>
      </c>
      <c r="F97" s="166" t="s">
        <v>497</v>
      </c>
      <c r="G97" s="107" t="s">
        <v>498</v>
      </c>
      <c r="H97" s="61">
        <v>17218.099999999999</v>
      </c>
      <c r="I97" s="62" t="s">
        <v>499</v>
      </c>
      <c r="J97" s="63">
        <v>0</v>
      </c>
      <c r="K97" s="64">
        <v>0</v>
      </c>
    </row>
    <row r="98" spans="1:11" s="116" customFormat="1" ht="45" x14ac:dyDescent="0.25">
      <c r="A98" s="180"/>
      <c r="B98" s="58" t="s">
        <v>500</v>
      </c>
      <c r="C98" s="59">
        <v>3704000764</v>
      </c>
      <c r="D98" s="144" t="s">
        <v>1068</v>
      </c>
      <c r="E98" s="60">
        <v>100</v>
      </c>
      <c r="F98" s="166" t="s">
        <v>501</v>
      </c>
      <c r="G98" s="107" t="s">
        <v>502</v>
      </c>
      <c r="H98" s="61">
        <v>31794.3</v>
      </c>
      <c r="I98" s="62">
        <v>712.31</v>
      </c>
      <c r="J98" s="63">
        <v>0</v>
      </c>
      <c r="K98" s="64">
        <v>0</v>
      </c>
    </row>
    <row r="99" spans="1:11" s="116" customFormat="1" ht="75" x14ac:dyDescent="0.25">
      <c r="A99" s="180"/>
      <c r="B99" s="58" t="s">
        <v>1186</v>
      </c>
      <c r="C99" s="59">
        <v>3704571052</v>
      </c>
      <c r="D99" s="144" t="s">
        <v>496</v>
      </c>
      <c r="E99" s="60">
        <v>100</v>
      </c>
      <c r="F99" s="166" t="s">
        <v>503</v>
      </c>
      <c r="G99" s="107" t="s">
        <v>504</v>
      </c>
      <c r="H99" s="61">
        <v>3818.3</v>
      </c>
      <c r="I99" s="62">
        <v>0</v>
      </c>
      <c r="J99" s="63">
        <v>0</v>
      </c>
      <c r="K99" s="64">
        <v>107950.2</v>
      </c>
    </row>
    <row r="100" spans="1:11" s="116" customFormat="1" ht="60" x14ac:dyDescent="0.25">
      <c r="A100" s="180"/>
      <c r="B100" s="58" t="s">
        <v>505</v>
      </c>
      <c r="C100" s="59">
        <v>3704003540</v>
      </c>
      <c r="D100" s="144" t="s">
        <v>506</v>
      </c>
      <c r="E100" s="60">
        <v>100</v>
      </c>
      <c r="F100" s="166" t="s">
        <v>507</v>
      </c>
      <c r="G100" s="107" t="s">
        <v>508</v>
      </c>
      <c r="H100" s="61">
        <v>550.4</v>
      </c>
      <c r="I100" s="62">
        <v>488</v>
      </c>
      <c r="J100" s="63">
        <v>23858</v>
      </c>
      <c r="K100" s="64">
        <v>11229.5</v>
      </c>
    </row>
    <row r="101" spans="1:11" s="116" customFormat="1" ht="45" x14ac:dyDescent="0.25">
      <c r="A101" s="180"/>
      <c r="B101" s="58" t="s">
        <v>509</v>
      </c>
      <c r="C101" s="59">
        <v>3704003532</v>
      </c>
      <c r="D101" s="144" t="s">
        <v>510</v>
      </c>
      <c r="E101" s="60">
        <v>100</v>
      </c>
      <c r="F101" s="166" t="s">
        <v>507</v>
      </c>
      <c r="G101" s="107" t="s">
        <v>508</v>
      </c>
      <c r="H101" s="61">
        <v>763.6</v>
      </c>
      <c r="I101" s="62">
        <v>1080</v>
      </c>
      <c r="J101" s="63">
        <v>63325.2</v>
      </c>
      <c r="K101" s="64">
        <v>11633.6</v>
      </c>
    </row>
    <row r="102" spans="1:11" s="116" customFormat="1" ht="30" x14ac:dyDescent="0.25">
      <c r="A102" s="180"/>
      <c r="B102" s="58" t="s">
        <v>511</v>
      </c>
      <c r="C102" s="59">
        <v>3704003733</v>
      </c>
      <c r="D102" s="144" t="s">
        <v>512</v>
      </c>
      <c r="E102" s="60">
        <v>100</v>
      </c>
      <c r="F102" s="166" t="s">
        <v>507</v>
      </c>
      <c r="G102" s="107" t="s">
        <v>508</v>
      </c>
      <c r="H102" s="61">
        <v>1514.7</v>
      </c>
      <c r="I102" s="62">
        <v>557</v>
      </c>
      <c r="J102" s="63">
        <v>32310.6</v>
      </c>
      <c r="K102" s="64">
        <v>8643.7000000000007</v>
      </c>
    </row>
    <row r="103" spans="1:11" s="116" customFormat="1" ht="45" x14ac:dyDescent="0.25">
      <c r="A103" s="180"/>
      <c r="B103" s="58" t="s">
        <v>513</v>
      </c>
      <c r="C103" s="59">
        <v>3704003606</v>
      </c>
      <c r="D103" s="144" t="s">
        <v>514</v>
      </c>
      <c r="E103" s="60">
        <v>100</v>
      </c>
      <c r="F103" s="166" t="s">
        <v>507</v>
      </c>
      <c r="G103" s="107" t="s">
        <v>508</v>
      </c>
      <c r="H103" s="61">
        <v>1771.8</v>
      </c>
      <c r="I103" s="62">
        <v>793</v>
      </c>
      <c r="J103" s="63">
        <v>38500.400000000001</v>
      </c>
      <c r="K103" s="64">
        <v>7245.1</v>
      </c>
    </row>
    <row r="104" spans="1:11" s="116" customFormat="1" ht="45" x14ac:dyDescent="0.25">
      <c r="A104" s="180"/>
      <c r="B104" s="58" t="s">
        <v>515</v>
      </c>
      <c r="C104" s="59">
        <v>3704003571</v>
      </c>
      <c r="D104" s="144" t="s">
        <v>516</v>
      </c>
      <c r="E104" s="60">
        <v>100</v>
      </c>
      <c r="F104" s="166" t="s">
        <v>517</v>
      </c>
      <c r="G104" s="107" t="s">
        <v>508</v>
      </c>
      <c r="H104" s="61">
        <v>0</v>
      </c>
      <c r="I104" s="62">
        <v>106</v>
      </c>
      <c r="J104" s="63">
        <v>4867.1000000000004</v>
      </c>
      <c r="K104" s="64">
        <v>2388.8000000000002</v>
      </c>
    </row>
    <row r="105" spans="1:11" s="116" customFormat="1" ht="45" x14ac:dyDescent="0.25">
      <c r="A105" s="180"/>
      <c r="B105" s="58" t="s">
        <v>518</v>
      </c>
      <c r="C105" s="59">
        <v>3704003204</v>
      </c>
      <c r="D105" s="144" t="s">
        <v>519</v>
      </c>
      <c r="E105" s="60">
        <v>100</v>
      </c>
      <c r="F105" s="166" t="s">
        <v>517</v>
      </c>
      <c r="G105" s="107" t="s">
        <v>508</v>
      </c>
      <c r="H105" s="61">
        <v>512.9</v>
      </c>
      <c r="I105" s="62">
        <v>697</v>
      </c>
      <c r="J105" s="63">
        <v>33429.199999999997</v>
      </c>
      <c r="K105" s="64">
        <v>6449.2</v>
      </c>
    </row>
    <row r="106" spans="1:11" s="116" customFormat="1" ht="30" x14ac:dyDescent="0.25">
      <c r="A106" s="180"/>
      <c r="B106" s="58" t="s">
        <v>520</v>
      </c>
      <c r="C106" s="59">
        <v>3704001609</v>
      </c>
      <c r="D106" s="144" t="s">
        <v>521</v>
      </c>
      <c r="E106" s="60">
        <v>100</v>
      </c>
      <c r="F106" s="166" t="s">
        <v>522</v>
      </c>
      <c r="G106" s="107" t="s">
        <v>508</v>
      </c>
      <c r="H106" s="61">
        <v>2275.1999999999998</v>
      </c>
      <c r="I106" s="62" t="s">
        <v>523</v>
      </c>
      <c r="J106" s="63">
        <v>439.2</v>
      </c>
      <c r="K106" s="64">
        <v>22934.799999999999</v>
      </c>
    </row>
    <row r="107" spans="1:11" s="116" customFormat="1" ht="30" x14ac:dyDescent="0.25">
      <c r="A107" s="180"/>
      <c r="B107" s="58" t="s">
        <v>524</v>
      </c>
      <c r="C107" s="59">
        <v>3704003684</v>
      </c>
      <c r="D107" s="144" t="s">
        <v>525</v>
      </c>
      <c r="E107" s="60">
        <v>100</v>
      </c>
      <c r="F107" s="166" t="s">
        <v>522</v>
      </c>
      <c r="G107" s="107" t="s">
        <v>508</v>
      </c>
      <c r="H107" s="61">
        <v>154.4</v>
      </c>
      <c r="I107" s="62" t="s">
        <v>526</v>
      </c>
      <c r="J107" s="63">
        <v>377.6</v>
      </c>
      <c r="K107" s="64">
        <v>27569.5</v>
      </c>
    </row>
    <row r="108" spans="1:11" s="116" customFormat="1" ht="45" x14ac:dyDescent="0.25">
      <c r="A108" s="180"/>
      <c r="B108" s="58" t="s">
        <v>1465</v>
      </c>
      <c r="C108" s="59">
        <v>3704003613</v>
      </c>
      <c r="D108" s="144" t="s">
        <v>527</v>
      </c>
      <c r="E108" s="60">
        <v>100</v>
      </c>
      <c r="F108" s="166" t="s">
        <v>528</v>
      </c>
      <c r="G108" s="107" t="s">
        <v>529</v>
      </c>
      <c r="H108" s="61">
        <v>2602.1</v>
      </c>
      <c r="I108" s="62">
        <v>175</v>
      </c>
      <c r="J108" s="63">
        <v>15184.1</v>
      </c>
      <c r="K108" s="64">
        <v>9336.2999999999993</v>
      </c>
    </row>
    <row r="109" spans="1:11" s="116" customFormat="1" ht="45" x14ac:dyDescent="0.25">
      <c r="A109" s="180"/>
      <c r="B109" s="58" t="s">
        <v>530</v>
      </c>
      <c r="C109" s="59">
        <v>3704003620</v>
      </c>
      <c r="D109" s="144" t="s">
        <v>531</v>
      </c>
      <c r="E109" s="60">
        <v>100</v>
      </c>
      <c r="F109" s="166" t="s">
        <v>528</v>
      </c>
      <c r="G109" s="107" t="s">
        <v>529</v>
      </c>
      <c r="H109" s="61">
        <v>1629.9</v>
      </c>
      <c r="I109" s="62">
        <v>100</v>
      </c>
      <c r="J109" s="63">
        <v>9538.5</v>
      </c>
      <c r="K109" s="64">
        <v>4956</v>
      </c>
    </row>
    <row r="110" spans="1:11" s="116" customFormat="1" ht="45" x14ac:dyDescent="0.25">
      <c r="A110" s="180"/>
      <c r="B110" s="58" t="s">
        <v>532</v>
      </c>
      <c r="C110" s="59">
        <v>3704002708</v>
      </c>
      <c r="D110" s="144" t="s">
        <v>533</v>
      </c>
      <c r="E110" s="60">
        <v>100</v>
      </c>
      <c r="F110" s="166" t="s">
        <v>528</v>
      </c>
      <c r="G110" s="107" t="s">
        <v>529</v>
      </c>
      <c r="H110" s="61">
        <v>1535.4</v>
      </c>
      <c r="I110" s="62">
        <v>112</v>
      </c>
      <c r="J110" s="63">
        <v>13489</v>
      </c>
      <c r="K110" s="64">
        <v>9062.5</v>
      </c>
    </row>
    <row r="111" spans="1:11" s="116" customFormat="1" ht="45" x14ac:dyDescent="0.25">
      <c r="A111" s="180"/>
      <c r="B111" s="58" t="s">
        <v>1466</v>
      </c>
      <c r="C111" s="59">
        <v>3704003518</v>
      </c>
      <c r="D111" s="144" t="s">
        <v>534</v>
      </c>
      <c r="E111" s="60">
        <v>100</v>
      </c>
      <c r="F111" s="166" t="s">
        <v>528</v>
      </c>
      <c r="G111" s="107" t="s">
        <v>529</v>
      </c>
      <c r="H111" s="61">
        <v>1044.5999999999999</v>
      </c>
      <c r="I111" s="62">
        <v>76</v>
      </c>
      <c r="J111" s="63">
        <v>7221</v>
      </c>
      <c r="K111" s="64">
        <v>5855.1</v>
      </c>
    </row>
    <row r="112" spans="1:11" s="116" customFormat="1" ht="45" x14ac:dyDescent="0.25">
      <c r="A112" s="180"/>
      <c r="B112" s="58" t="s">
        <v>535</v>
      </c>
      <c r="C112" s="59">
        <v>3704007142</v>
      </c>
      <c r="D112" s="144" t="s">
        <v>536</v>
      </c>
      <c r="E112" s="60">
        <v>100</v>
      </c>
      <c r="F112" s="166" t="s">
        <v>528</v>
      </c>
      <c r="G112" s="107" t="s">
        <v>529</v>
      </c>
      <c r="H112" s="61">
        <v>3441.2</v>
      </c>
      <c r="I112" s="62">
        <v>209</v>
      </c>
      <c r="J112" s="63">
        <v>18022.3</v>
      </c>
      <c r="K112" s="64">
        <v>11958</v>
      </c>
    </row>
    <row r="113" spans="1:11" s="116" customFormat="1" ht="45" x14ac:dyDescent="0.25">
      <c r="A113" s="180"/>
      <c r="B113" s="58" t="s">
        <v>537</v>
      </c>
      <c r="C113" s="59">
        <v>3704003564</v>
      </c>
      <c r="D113" s="144" t="s">
        <v>538</v>
      </c>
      <c r="E113" s="60">
        <v>100</v>
      </c>
      <c r="F113" s="166" t="s">
        <v>528</v>
      </c>
      <c r="G113" s="107" t="s">
        <v>529</v>
      </c>
      <c r="H113" s="61">
        <v>2620</v>
      </c>
      <c r="I113" s="62">
        <v>185</v>
      </c>
      <c r="J113" s="63">
        <v>19463.5</v>
      </c>
      <c r="K113" s="64">
        <v>11866.7</v>
      </c>
    </row>
    <row r="114" spans="1:11" s="116" customFormat="1" ht="45" x14ac:dyDescent="0.25">
      <c r="A114" s="180"/>
      <c r="B114" s="58" t="s">
        <v>1187</v>
      </c>
      <c r="C114" s="59">
        <v>3704004416</v>
      </c>
      <c r="D114" s="144" t="s">
        <v>539</v>
      </c>
      <c r="E114" s="60">
        <v>100</v>
      </c>
      <c r="F114" s="166" t="s">
        <v>528</v>
      </c>
      <c r="G114" s="107" t="s">
        <v>529</v>
      </c>
      <c r="H114" s="61">
        <v>2303.1</v>
      </c>
      <c r="I114" s="62">
        <v>126</v>
      </c>
      <c r="J114" s="63">
        <v>11366.5</v>
      </c>
      <c r="K114" s="64">
        <v>4652.3</v>
      </c>
    </row>
    <row r="115" spans="1:11" s="116" customFormat="1" ht="45" x14ac:dyDescent="0.25">
      <c r="A115" s="180"/>
      <c r="B115" s="58" t="s">
        <v>1467</v>
      </c>
      <c r="C115" s="59">
        <v>3704003557</v>
      </c>
      <c r="D115" s="144" t="s">
        <v>540</v>
      </c>
      <c r="E115" s="60">
        <v>100</v>
      </c>
      <c r="F115" s="166" t="s">
        <v>528</v>
      </c>
      <c r="G115" s="107" t="s">
        <v>529</v>
      </c>
      <c r="H115" s="61">
        <v>1921.6</v>
      </c>
      <c r="I115" s="62">
        <v>133</v>
      </c>
      <c r="J115" s="63">
        <v>15690</v>
      </c>
      <c r="K115" s="64">
        <v>5960.8</v>
      </c>
    </row>
    <row r="116" spans="1:11" s="116" customFormat="1" ht="60" x14ac:dyDescent="0.25">
      <c r="A116" s="180"/>
      <c r="B116" s="58" t="s">
        <v>1188</v>
      </c>
      <c r="C116" s="59">
        <v>3704003638</v>
      </c>
      <c r="D116" s="144" t="s">
        <v>541</v>
      </c>
      <c r="E116" s="60">
        <v>100</v>
      </c>
      <c r="F116" s="166" t="s">
        <v>528</v>
      </c>
      <c r="G116" s="107" t="s">
        <v>529</v>
      </c>
      <c r="H116" s="61">
        <v>1394.9</v>
      </c>
      <c r="I116" s="62">
        <v>81</v>
      </c>
      <c r="J116" s="63">
        <v>7651.6</v>
      </c>
      <c r="K116" s="64">
        <v>5394.1</v>
      </c>
    </row>
    <row r="117" spans="1:11" s="116" customFormat="1" ht="45" x14ac:dyDescent="0.25">
      <c r="A117" s="180"/>
      <c r="B117" s="58" t="s">
        <v>542</v>
      </c>
      <c r="C117" s="59">
        <v>3704003645</v>
      </c>
      <c r="D117" s="144" t="s">
        <v>543</v>
      </c>
      <c r="E117" s="60">
        <v>100</v>
      </c>
      <c r="F117" s="166" t="s">
        <v>528</v>
      </c>
      <c r="G117" s="107" t="s">
        <v>529</v>
      </c>
      <c r="H117" s="61">
        <v>3540.4</v>
      </c>
      <c r="I117" s="62">
        <v>209</v>
      </c>
      <c r="J117" s="63">
        <v>20065.400000000001</v>
      </c>
      <c r="K117" s="64">
        <v>11206.6</v>
      </c>
    </row>
    <row r="118" spans="1:11" s="116" customFormat="1" ht="45" x14ac:dyDescent="0.25">
      <c r="A118" s="180"/>
      <c r="B118" s="58" t="s">
        <v>1468</v>
      </c>
      <c r="C118" s="59">
        <v>3704004409</v>
      </c>
      <c r="D118" s="144" t="s">
        <v>544</v>
      </c>
      <c r="E118" s="60">
        <v>100</v>
      </c>
      <c r="F118" s="166" t="s">
        <v>528</v>
      </c>
      <c r="G118" s="107" t="s">
        <v>529</v>
      </c>
      <c r="H118" s="61">
        <v>1830.5</v>
      </c>
      <c r="I118" s="62">
        <v>112</v>
      </c>
      <c r="J118" s="63">
        <v>10133.9</v>
      </c>
      <c r="K118" s="64">
        <v>5256.4</v>
      </c>
    </row>
    <row r="119" spans="1:11" s="116" customFormat="1" ht="45" x14ac:dyDescent="0.25">
      <c r="A119" s="180"/>
      <c r="B119" s="58" t="s">
        <v>1469</v>
      </c>
      <c r="C119" s="59">
        <v>3704003660</v>
      </c>
      <c r="D119" s="144" t="s">
        <v>545</v>
      </c>
      <c r="E119" s="60">
        <v>100</v>
      </c>
      <c r="F119" s="166" t="s">
        <v>528</v>
      </c>
      <c r="G119" s="107" t="s">
        <v>529</v>
      </c>
      <c r="H119" s="61">
        <v>1753.1</v>
      </c>
      <c r="I119" s="62">
        <v>116</v>
      </c>
      <c r="J119" s="63">
        <v>10757.8</v>
      </c>
      <c r="K119" s="64">
        <v>6048.3</v>
      </c>
    </row>
    <row r="120" spans="1:11" s="116" customFormat="1" ht="75" x14ac:dyDescent="0.25">
      <c r="A120" s="180"/>
      <c r="B120" s="58" t="s">
        <v>546</v>
      </c>
      <c r="C120" s="59">
        <v>3704005339</v>
      </c>
      <c r="D120" s="144" t="s">
        <v>521</v>
      </c>
      <c r="E120" s="60">
        <v>100</v>
      </c>
      <c r="F120" s="166" t="s">
        <v>547</v>
      </c>
      <c r="G120" s="107" t="s">
        <v>548</v>
      </c>
      <c r="H120" s="61">
        <v>0</v>
      </c>
      <c r="I120" s="62">
        <v>0</v>
      </c>
      <c r="J120" s="63">
        <v>0</v>
      </c>
      <c r="K120" s="64">
        <v>13794.3</v>
      </c>
    </row>
    <row r="121" spans="1:11" s="116" customFormat="1" ht="90" x14ac:dyDescent="0.25">
      <c r="A121" s="180"/>
      <c r="B121" s="58" t="s">
        <v>549</v>
      </c>
      <c r="C121" s="59">
        <v>3704001493</v>
      </c>
      <c r="D121" s="144" t="s">
        <v>521</v>
      </c>
      <c r="E121" s="60">
        <v>100</v>
      </c>
      <c r="F121" s="166" t="s">
        <v>1069</v>
      </c>
      <c r="G121" s="107" t="s">
        <v>550</v>
      </c>
      <c r="H121" s="61">
        <v>0</v>
      </c>
      <c r="I121" s="62">
        <v>0</v>
      </c>
      <c r="J121" s="63">
        <v>36.799999999999997</v>
      </c>
      <c r="K121" s="64">
        <v>4893.1000000000004</v>
      </c>
    </row>
    <row r="122" spans="1:11" s="116" customFormat="1" ht="30" x14ac:dyDescent="0.25">
      <c r="A122" s="180"/>
      <c r="B122" s="58" t="s">
        <v>1189</v>
      </c>
      <c r="C122" s="59">
        <v>3704005378</v>
      </c>
      <c r="D122" s="144" t="s">
        <v>551</v>
      </c>
      <c r="E122" s="60">
        <v>100</v>
      </c>
      <c r="F122" s="166" t="s">
        <v>552</v>
      </c>
      <c r="G122" s="107" t="s">
        <v>553</v>
      </c>
      <c r="H122" s="61">
        <v>908.1</v>
      </c>
      <c r="I122" s="62" t="s">
        <v>554</v>
      </c>
      <c r="J122" s="63">
        <v>96.173439999999999</v>
      </c>
      <c r="K122" s="64">
        <v>6570.3527299999996</v>
      </c>
    </row>
    <row r="123" spans="1:11" s="116" customFormat="1" ht="30" x14ac:dyDescent="0.25">
      <c r="A123" s="180"/>
      <c r="B123" s="58" t="s">
        <v>1190</v>
      </c>
      <c r="C123" s="59">
        <v>3704005032</v>
      </c>
      <c r="D123" s="144" t="s">
        <v>555</v>
      </c>
      <c r="E123" s="60">
        <v>100</v>
      </c>
      <c r="F123" s="166" t="s">
        <v>556</v>
      </c>
      <c r="G123" s="107" t="s">
        <v>557</v>
      </c>
      <c r="H123" s="61">
        <v>81.724999999999994</v>
      </c>
      <c r="I123" s="62" t="s">
        <v>558</v>
      </c>
      <c r="J123" s="63">
        <v>0</v>
      </c>
      <c r="K123" s="64">
        <v>2297.6305900000002</v>
      </c>
    </row>
    <row r="124" spans="1:11" s="116" customFormat="1" ht="90" x14ac:dyDescent="0.25">
      <c r="A124" s="180"/>
      <c r="B124" s="58" t="s">
        <v>1191</v>
      </c>
      <c r="C124" s="59">
        <v>3704002017</v>
      </c>
      <c r="D124" s="144" t="s">
        <v>559</v>
      </c>
      <c r="E124" s="60">
        <v>100</v>
      </c>
      <c r="F124" s="166" t="s">
        <v>522</v>
      </c>
      <c r="G124" s="107" t="s">
        <v>560</v>
      </c>
      <c r="H124" s="61">
        <v>73.650000000000006</v>
      </c>
      <c r="I124" s="62" t="s">
        <v>561</v>
      </c>
      <c r="J124" s="63">
        <v>165.13</v>
      </c>
      <c r="K124" s="64">
        <v>11421.35</v>
      </c>
    </row>
    <row r="125" spans="1:11" s="116" customFormat="1" ht="83.25" customHeight="1" x14ac:dyDescent="0.25">
      <c r="A125" s="180"/>
      <c r="B125" s="58" t="s">
        <v>1192</v>
      </c>
      <c r="C125" s="59">
        <v>3704004511</v>
      </c>
      <c r="D125" s="144" t="s">
        <v>562</v>
      </c>
      <c r="E125" s="60">
        <v>100</v>
      </c>
      <c r="F125" s="166" t="s">
        <v>563</v>
      </c>
      <c r="G125" s="107" t="s">
        <v>564</v>
      </c>
      <c r="H125" s="61">
        <v>3901</v>
      </c>
      <c r="I125" s="62" t="s">
        <v>565</v>
      </c>
      <c r="J125" s="63">
        <v>0</v>
      </c>
      <c r="K125" s="64">
        <v>17143.939999999999</v>
      </c>
    </row>
    <row r="126" spans="1:11" s="116" customFormat="1" ht="75" x14ac:dyDescent="0.25">
      <c r="A126" s="180"/>
      <c r="B126" s="58" t="s">
        <v>1193</v>
      </c>
      <c r="C126" s="59">
        <v>3704011484</v>
      </c>
      <c r="D126" s="144" t="s">
        <v>566</v>
      </c>
      <c r="E126" s="60">
        <v>100</v>
      </c>
      <c r="F126" s="166" t="s">
        <v>567</v>
      </c>
      <c r="G126" s="107" t="s">
        <v>564</v>
      </c>
      <c r="H126" s="61">
        <v>42.7</v>
      </c>
      <c r="I126" s="62" t="s">
        <v>568</v>
      </c>
      <c r="J126" s="63">
        <v>155.4</v>
      </c>
      <c r="K126" s="64">
        <v>2522.9</v>
      </c>
    </row>
    <row r="127" spans="1:11" s="116" customFormat="1" ht="75" x14ac:dyDescent="0.25">
      <c r="A127" s="180"/>
      <c r="B127" s="58" t="s">
        <v>1194</v>
      </c>
      <c r="C127" s="59">
        <v>3704562805</v>
      </c>
      <c r="D127" s="144" t="s">
        <v>569</v>
      </c>
      <c r="E127" s="60">
        <v>100</v>
      </c>
      <c r="F127" s="166" t="s">
        <v>570</v>
      </c>
      <c r="G127" s="107" t="s">
        <v>571</v>
      </c>
      <c r="H127" s="61">
        <v>0</v>
      </c>
      <c r="I127" s="62">
        <v>0</v>
      </c>
      <c r="J127" s="63">
        <v>0</v>
      </c>
      <c r="K127" s="64">
        <v>4495.2596700000004</v>
      </c>
    </row>
    <row r="128" spans="1:11" s="116" customFormat="1" ht="48" customHeight="1" x14ac:dyDescent="0.25">
      <c r="A128" s="180"/>
      <c r="B128" s="58" t="s">
        <v>1195</v>
      </c>
      <c r="C128" s="59">
        <v>3704006692</v>
      </c>
      <c r="D128" s="144" t="s">
        <v>572</v>
      </c>
      <c r="E128" s="60">
        <v>100</v>
      </c>
      <c r="F128" s="166" t="s">
        <v>573</v>
      </c>
      <c r="G128" s="107" t="s">
        <v>477</v>
      </c>
      <c r="H128" s="61">
        <v>0</v>
      </c>
      <c r="I128" s="62">
        <v>0</v>
      </c>
      <c r="J128" s="63">
        <v>0</v>
      </c>
      <c r="K128" s="64">
        <v>166137.15</v>
      </c>
    </row>
    <row r="129" spans="1:13" s="116" customFormat="1" ht="45" x14ac:dyDescent="0.25">
      <c r="A129" s="180"/>
      <c r="B129" s="58" t="s">
        <v>578</v>
      </c>
      <c r="C129" s="59">
        <v>3704001694</v>
      </c>
      <c r="D129" s="144" t="s">
        <v>1070</v>
      </c>
      <c r="E129" s="60">
        <v>100</v>
      </c>
      <c r="F129" s="166" t="s">
        <v>574</v>
      </c>
      <c r="G129" s="107" t="s">
        <v>1470</v>
      </c>
      <c r="H129" s="61">
        <v>22943.27</v>
      </c>
      <c r="I129" s="62">
        <v>332</v>
      </c>
      <c r="J129" s="63">
        <v>0</v>
      </c>
      <c r="K129" s="64">
        <v>11933.26</v>
      </c>
    </row>
    <row r="130" spans="1:13" s="116" customFormat="1" ht="45" x14ac:dyDescent="0.25">
      <c r="A130" s="180"/>
      <c r="B130" s="58" t="s">
        <v>1196</v>
      </c>
      <c r="C130" s="59">
        <v>3704570718</v>
      </c>
      <c r="D130" s="144" t="s">
        <v>1471</v>
      </c>
      <c r="E130" s="60">
        <v>100</v>
      </c>
      <c r="F130" s="166" t="s">
        <v>575</v>
      </c>
      <c r="G130" s="107" t="s">
        <v>576</v>
      </c>
      <c r="H130" s="61">
        <v>716729.98</v>
      </c>
      <c r="I130" s="62" t="s">
        <v>577</v>
      </c>
      <c r="J130" s="63">
        <v>1307094</v>
      </c>
      <c r="K130" s="64">
        <v>6259589.9000000004</v>
      </c>
    </row>
    <row r="131" spans="1:13" s="116" customFormat="1" ht="157.5" customHeight="1" x14ac:dyDescent="0.25">
      <c r="A131" s="180"/>
      <c r="B131" s="30" t="s">
        <v>30</v>
      </c>
      <c r="C131" s="1">
        <v>3704001447</v>
      </c>
      <c r="D131" s="138" t="s">
        <v>31</v>
      </c>
      <c r="E131" s="11">
        <v>82.868510376410214</v>
      </c>
      <c r="F131" s="158" t="s">
        <v>1433</v>
      </c>
      <c r="G131" s="101" t="s">
        <v>85</v>
      </c>
      <c r="H131" s="4">
        <v>5550.3</v>
      </c>
      <c r="I131" s="15">
        <v>240</v>
      </c>
      <c r="J131" s="16">
        <v>26847.933440000001</v>
      </c>
      <c r="K131" s="17">
        <v>0</v>
      </c>
      <c r="M131" s="116">
        <v>19507573.77</v>
      </c>
    </row>
    <row r="132" spans="1:13" s="116" customFormat="1" ht="70.5" customHeight="1" x14ac:dyDescent="0.25">
      <c r="A132" s="180"/>
      <c r="B132" s="30" t="s">
        <v>1472</v>
      </c>
      <c r="C132" s="1">
        <v>3704003726</v>
      </c>
      <c r="D132" s="138" t="s">
        <v>1473</v>
      </c>
      <c r="E132" s="31">
        <v>100</v>
      </c>
      <c r="F132" s="153" t="s">
        <v>76</v>
      </c>
      <c r="G132" s="98"/>
      <c r="H132" s="32">
        <v>0</v>
      </c>
      <c r="I132" s="15">
        <v>115</v>
      </c>
      <c r="J132" s="16">
        <v>55354.864959999999</v>
      </c>
      <c r="K132" s="33">
        <v>0</v>
      </c>
    </row>
    <row r="133" spans="1:13" s="116" customFormat="1" ht="75" x14ac:dyDescent="0.25">
      <c r="A133" s="180"/>
      <c r="B133" s="27" t="s">
        <v>1474</v>
      </c>
      <c r="C133" s="2">
        <v>3704563171</v>
      </c>
      <c r="D133" s="139" t="s">
        <v>100</v>
      </c>
      <c r="E133" s="19">
        <v>100</v>
      </c>
      <c r="F133" s="157" t="s">
        <v>1197</v>
      </c>
      <c r="G133" s="9" t="s">
        <v>89</v>
      </c>
      <c r="H133" s="7">
        <v>6220.12</v>
      </c>
      <c r="I133" s="2">
        <v>294589</v>
      </c>
      <c r="J133" s="6">
        <v>62559.1</v>
      </c>
      <c r="K133" s="2" t="s">
        <v>90</v>
      </c>
    </row>
    <row r="134" spans="1:13" s="116" customFormat="1" ht="30" x14ac:dyDescent="0.25">
      <c r="A134" s="180" t="s">
        <v>161</v>
      </c>
      <c r="B134" s="30" t="s">
        <v>33</v>
      </c>
      <c r="C134" s="1">
        <v>3706003344</v>
      </c>
      <c r="D134" s="138" t="s">
        <v>34</v>
      </c>
      <c r="E134" s="11">
        <v>96.79491225615692</v>
      </c>
      <c r="F134" s="158" t="s">
        <v>1433</v>
      </c>
      <c r="G134" s="101" t="s">
        <v>85</v>
      </c>
      <c r="H134" s="4">
        <v>1143.8</v>
      </c>
      <c r="I134" s="15">
        <v>296</v>
      </c>
      <c r="J134" s="16">
        <v>34543.210510000004</v>
      </c>
      <c r="K134" s="17">
        <v>0</v>
      </c>
      <c r="M134" s="116">
        <v>21091293.550000001</v>
      </c>
    </row>
    <row r="135" spans="1:13" s="116" customFormat="1" ht="30" x14ac:dyDescent="0.25">
      <c r="A135" s="180"/>
      <c r="B135" s="30" t="s">
        <v>35</v>
      </c>
      <c r="C135" s="1">
        <v>3725002378</v>
      </c>
      <c r="D135" s="138" t="s">
        <v>36</v>
      </c>
      <c r="E135" s="11">
        <v>93.838602249100703</v>
      </c>
      <c r="F135" s="158" t="s">
        <v>1433</v>
      </c>
      <c r="G135" s="101" t="s">
        <v>85</v>
      </c>
      <c r="H135" s="4">
        <v>4563.6000000000004</v>
      </c>
      <c r="I135" s="15">
        <v>697</v>
      </c>
      <c r="J135" s="16">
        <v>69504.009080000003</v>
      </c>
      <c r="K135" s="17">
        <v>0</v>
      </c>
      <c r="M135" s="116">
        <v>50140762.149999999</v>
      </c>
    </row>
    <row r="136" spans="1:13" s="116" customFormat="1" ht="30" x14ac:dyDescent="0.25">
      <c r="A136" s="180"/>
      <c r="B136" s="30" t="s">
        <v>54</v>
      </c>
      <c r="C136" s="1">
        <v>3730008505</v>
      </c>
      <c r="D136" s="138" t="s">
        <v>1475</v>
      </c>
      <c r="E136" s="15">
        <v>100</v>
      </c>
      <c r="F136" s="158" t="s">
        <v>76</v>
      </c>
      <c r="G136" s="101"/>
      <c r="H136" s="17">
        <v>0</v>
      </c>
      <c r="I136" s="15">
        <v>169</v>
      </c>
      <c r="J136" s="16">
        <v>39880.064100000003</v>
      </c>
      <c r="K136" s="17">
        <v>0</v>
      </c>
    </row>
    <row r="137" spans="1:13" s="116" customFormat="1" ht="30" x14ac:dyDescent="0.25">
      <c r="A137" s="180"/>
      <c r="B137" s="30" t="s">
        <v>1476</v>
      </c>
      <c r="C137" s="1">
        <v>3706003440</v>
      </c>
      <c r="D137" s="138" t="s">
        <v>71</v>
      </c>
      <c r="E137" s="15">
        <v>100</v>
      </c>
      <c r="F137" s="158" t="s">
        <v>76</v>
      </c>
      <c r="G137" s="101"/>
      <c r="H137" s="17">
        <v>0</v>
      </c>
      <c r="I137" s="15">
        <v>208</v>
      </c>
      <c r="J137" s="16">
        <v>77432.19339</v>
      </c>
      <c r="K137" s="17">
        <v>0</v>
      </c>
    </row>
    <row r="138" spans="1:13" s="116" customFormat="1" ht="30" x14ac:dyDescent="0.25">
      <c r="A138" s="180"/>
      <c r="B138" s="58" t="s">
        <v>1017</v>
      </c>
      <c r="C138" s="59">
        <v>3706001241</v>
      </c>
      <c r="D138" s="144" t="s">
        <v>1018</v>
      </c>
      <c r="E138" s="62">
        <v>1</v>
      </c>
      <c r="F138" s="166" t="s">
        <v>1019</v>
      </c>
      <c r="G138" s="107" t="s">
        <v>1020</v>
      </c>
      <c r="H138" s="64" t="s">
        <v>1021</v>
      </c>
      <c r="I138" s="62" t="s">
        <v>1022</v>
      </c>
      <c r="J138" s="63">
        <v>25704.29</v>
      </c>
      <c r="K138" s="64">
        <v>0</v>
      </c>
    </row>
    <row r="139" spans="1:13" s="115" customFormat="1" ht="75" x14ac:dyDescent="0.25">
      <c r="A139" s="180"/>
      <c r="B139" s="27" t="s">
        <v>1198</v>
      </c>
      <c r="C139" s="2">
        <v>3706009748</v>
      </c>
      <c r="D139" s="139" t="s">
        <v>107</v>
      </c>
      <c r="E139" s="19">
        <v>100</v>
      </c>
      <c r="F139" s="157" t="s">
        <v>1197</v>
      </c>
      <c r="G139" s="9" t="s">
        <v>89</v>
      </c>
      <c r="H139" s="7">
        <v>719.9</v>
      </c>
      <c r="I139" s="2">
        <v>0</v>
      </c>
      <c r="J139" s="6">
        <v>12328.1</v>
      </c>
      <c r="K139" s="2" t="s">
        <v>90</v>
      </c>
    </row>
    <row r="140" spans="1:13" s="115" customFormat="1" ht="75" x14ac:dyDescent="0.25">
      <c r="A140" s="180"/>
      <c r="B140" s="27" t="s">
        <v>1199</v>
      </c>
      <c r="C140" s="2">
        <v>3706003390</v>
      </c>
      <c r="D140" s="139" t="s">
        <v>1477</v>
      </c>
      <c r="E140" s="19">
        <v>100</v>
      </c>
      <c r="F140" s="157" t="s">
        <v>1197</v>
      </c>
      <c r="G140" s="9" t="s">
        <v>89</v>
      </c>
      <c r="H140" s="7">
        <v>117519.67999999999</v>
      </c>
      <c r="I140" s="2">
        <v>1881583</v>
      </c>
      <c r="J140" s="6">
        <v>266502.09999999998</v>
      </c>
      <c r="K140" s="2" t="s">
        <v>90</v>
      </c>
    </row>
    <row r="141" spans="1:13" s="115" customFormat="1" ht="90" customHeight="1" x14ac:dyDescent="0.25">
      <c r="A141" s="180"/>
      <c r="B141" s="27" t="s">
        <v>1200</v>
      </c>
      <c r="C141" s="2">
        <v>3706011218</v>
      </c>
      <c r="D141" s="139" t="s">
        <v>1478</v>
      </c>
      <c r="E141" s="19">
        <v>100</v>
      </c>
      <c r="F141" s="157" t="s">
        <v>1176</v>
      </c>
      <c r="G141" s="9" t="s">
        <v>89</v>
      </c>
      <c r="H141" s="7">
        <v>3978.65</v>
      </c>
      <c r="I141" s="2">
        <v>179676</v>
      </c>
      <c r="J141" s="6">
        <v>95317.8</v>
      </c>
      <c r="K141" s="2" t="s">
        <v>90</v>
      </c>
    </row>
    <row r="142" spans="1:13" s="115" customFormat="1" ht="60" x14ac:dyDescent="0.25">
      <c r="A142" s="189" t="s">
        <v>171</v>
      </c>
      <c r="B142" s="27" t="s">
        <v>1201</v>
      </c>
      <c r="C142" s="2">
        <v>3708001712</v>
      </c>
      <c r="D142" s="139" t="s">
        <v>102</v>
      </c>
      <c r="E142" s="19">
        <v>100</v>
      </c>
      <c r="F142" s="157" t="s">
        <v>1176</v>
      </c>
      <c r="G142" s="9" t="s">
        <v>89</v>
      </c>
      <c r="H142" s="7">
        <v>1746.82</v>
      </c>
      <c r="I142" s="2">
        <v>79485</v>
      </c>
      <c r="J142" s="6">
        <v>40768.31</v>
      </c>
      <c r="K142" s="2" t="s">
        <v>90</v>
      </c>
    </row>
    <row r="143" spans="1:13" s="115" customFormat="1" ht="30" x14ac:dyDescent="0.25">
      <c r="A143" s="190"/>
      <c r="B143" s="53" t="s">
        <v>1023</v>
      </c>
      <c r="C143" s="54">
        <v>3708001543</v>
      </c>
      <c r="D143" s="146" t="s">
        <v>1024</v>
      </c>
      <c r="E143" s="55">
        <v>100</v>
      </c>
      <c r="F143" s="167" t="s">
        <v>1479</v>
      </c>
      <c r="G143" s="53" t="s">
        <v>983</v>
      </c>
      <c r="H143" s="56">
        <v>82</v>
      </c>
      <c r="I143" s="54" t="s">
        <v>1025</v>
      </c>
      <c r="J143" s="57">
        <v>0</v>
      </c>
      <c r="K143" s="54">
        <v>3364.9</v>
      </c>
    </row>
    <row r="144" spans="1:13" s="115" customFormat="1" ht="30" x14ac:dyDescent="0.25">
      <c r="A144" s="190"/>
      <c r="B144" s="53" t="s">
        <v>1202</v>
      </c>
      <c r="C144" s="54">
        <v>3708001568</v>
      </c>
      <c r="D144" s="146" t="s">
        <v>1026</v>
      </c>
      <c r="E144" s="55">
        <v>100</v>
      </c>
      <c r="F144" s="167" t="s">
        <v>1480</v>
      </c>
      <c r="G144" s="53" t="s">
        <v>983</v>
      </c>
      <c r="H144" s="56">
        <v>0</v>
      </c>
      <c r="I144" s="54" t="s">
        <v>1027</v>
      </c>
      <c r="J144" s="57">
        <v>6582</v>
      </c>
      <c r="K144" s="54">
        <v>3784.8</v>
      </c>
    </row>
    <row r="145" spans="1:11" s="115" customFormat="1" ht="30" x14ac:dyDescent="0.25">
      <c r="A145" s="190"/>
      <c r="B145" s="53" t="s">
        <v>1117</v>
      </c>
      <c r="C145" s="54">
        <v>3720003770</v>
      </c>
      <c r="D145" s="146" t="s">
        <v>1028</v>
      </c>
      <c r="E145" s="55">
        <v>100</v>
      </c>
      <c r="F145" s="167" t="s">
        <v>140</v>
      </c>
      <c r="G145" s="53" t="s">
        <v>983</v>
      </c>
      <c r="H145" s="56">
        <v>252</v>
      </c>
      <c r="I145" s="54" t="s">
        <v>1029</v>
      </c>
      <c r="J145" s="57">
        <v>16978.7</v>
      </c>
      <c r="K145" s="54">
        <v>6425</v>
      </c>
    </row>
    <row r="146" spans="1:11" s="115" customFormat="1" ht="30" x14ac:dyDescent="0.25">
      <c r="A146" s="190"/>
      <c r="B146" s="53" t="s">
        <v>1203</v>
      </c>
      <c r="C146" s="54">
        <v>3720003804</v>
      </c>
      <c r="D146" s="146" t="s">
        <v>1030</v>
      </c>
      <c r="E146" s="55">
        <v>100</v>
      </c>
      <c r="F146" s="167" t="s">
        <v>260</v>
      </c>
      <c r="G146" s="53" t="s">
        <v>983</v>
      </c>
      <c r="H146" s="56">
        <v>8.6</v>
      </c>
      <c r="I146" s="54" t="s">
        <v>1031</v>
      </c>
      <c r="J146" s="57">
        <v>0</v>
      </c>
      <c r="K146" s="54">
        <v>1682.7</v>
      </c>
    </row>
    <row r="147" spans="1:11" s="115" customFormat="1" ht="30" x14ac:dyDescent="0.25">
      <c r="A147" s="190"/>
      <c r="B147" s="53" t="s">
        <v>1204</v>
      </c>
      <c r="C147" s="54">
        <v>3720003787</v>
      </c>
      <c r="D147" s="146" t="s">
        <v>1032</v>
      </c>
      <c r="E147" s="55">
        <v>100</v>
      </c>
      <c r="F147" s="167" t="s">
        <v>1033</v>
      </c>
      <c r="G147" s="53" t="s">
        <v>983</v>
      </c>
      <c r="H147" s="56">
        <v>14.2</v>
      </c>
      <c r="I147" s="54" t="s">
        <v>1034</v>
      </c>
      <c r="J147" s="57">
        <v>0</v>
      </c>
      <c r="K147" s="54">
        <v>1887.6</v>
      </c>
    </row>
    <row r="148" spans="1:11" s="115" customFormat="1" ht="30" x14ac:dyDescent="0.25">
      <c r="A148" s="190"/>
      <c r="B148" s="53" t="s">
        <v>1118</v>
      </c>
      <c r="C148" s="54">
        <v>3720003794</v>
      </c>
      <c r="D148" s="146" t="s">
        <v>1035</v>
      </c>
      <c r="E148" s="55">
        <v>100</v>
      </c>
      <c r="F148" s="167" t="s">
        <v>140</v>
      </c>
      <c r="G148" s="53" t="s">
        <v>983</v>
      </c>
      <c r="H148" s="56">
        <v>105</v>
      </c>
      <c r="I148" s="54" t="s">
        <v>1481</v>
      </c>
      <c r="J148" s="57">
        <v>750</v>
      </c>
      <c r="K148" s="54">
        <v>6936.9</v>
      </c>
    </row>
    <row r="149" spans="1:11" s="115" customFormat="1" ht="30" x14ac:dyDescent="0.25">
      <c r="A149" s="190"/>
      <c r="B149" s="53" t="s">
        <v>1205</v>
      </c>
      <c r="C149" s="54">
        <v>3708001631</v>
      </c>
      <c r="D149" s="146" t="s">
        <v>1036</v>
      </c>
      <c r="E149" s="55">
        <v>100</v>
      </c>
      <c r="F149" s="167" t="s">
        <v>358</v>
      </c>
      <c r="G149" s="53" t="s">
        <v>455</v>
      </c>
      <c r="H149" s="56" t="s">
        <v>1037</v>
      </c>
      <c r="I149" s="54" t="s">
        <v>1038</v>
      </c>
      <c r="J149" s="57">
        <v>40</v>
      </c>
      <c r="K149" s="54">
        <v>2439</v>
      </c>
    </row>
    <row r="150" spans="1:11" s="115" customFormat="1" ht="30" x14ac:dyDescent="0.25">
      <c r="A150" s="190"/>
      <c r="B150" s="53" t="s">
        <v>1039</v>
      </c>
      <c r="C150" s="54">
        <v>3708001511</v>
      </c>
      <c r="D150" s="146" t="s">
        <v>1040</v>
      </c>
      <c r="E150" s="55">
        <v>100</v>
      </c>
      <c r="F150" s="167" t="s">
        <v>358</v>
      </c>
      <c r="G150" s="53" t="s">
        <v>1041</v>
      </c>
      <c r="H150" s="56" t="s">
        <v>1042</v>
      </c>
      <c r="I150" s="54" t="s">
        <v>1038</v>
      </c>
      <c r="J150" s="57">
        <v>30</v>
      </c>
      <c r="K150" s="54">
        <v>2161.4</v>
      </c>
    </row>
    <row r="151" spans="1:11" s="115" customFormat="1" ht="30" x14ac:dyDescent="0.25">
      <c r="A151" s="190"/>
      <c r="B151" s="53" t="s">
        <v>1043</v>
      </c>
      <c r="C151" s="54">
        <v>3708001416</v>
      </c>
      <c r="D151" s="146" t="s">
        <v>1044</v>
      </c>
      <c r="E151" s="55">
        <v>100</v>
      </c>
      <c r="F151" s="167" t="s">
        <v>1045</v>
      </c>
      <c r="G151" s="53" t="s">
        <v>724</v>
      </c>
      <c r="H151" s="56" t="s">
        <v>1482</v>
      </c>
      <c r="I151" s="54" t="s">
        <v>1046</v>
      </c>
      <c r="J151" s="57">
        <v>9988.5</v>
      </c>
      <c r="K151" s="54">
        <v>7653.7</v>
      </c>
    </row>
    <row r="152" spans="1:11" s="115" customFormat="1" x14ac:dyDescent="0.25">
      <c r="A152" s="190"/>
      <c r="B152" s="53" t="s">
        <v>1047</v>
      </c>
      <c r="C152" s="54">
        <v>3708001399</v>
      </c>
      <c r="D152" s="146" t="s">
        <v>1048</v>
      </c>
      <c r="E152" s="55">
        <v>100</v>
      </c>
      <c r="F152" s="167" t="s">
        <v>1049</v>
      </c>
      <c r="G152" s="53" t="s">
        <v>724</v>
      </c>
      <c r="H152" s="56" t="s">
        <v>1050</v>
      </c>
      <c r="I152" s="54" t="s">
        <v>1046</v>
      </c>
      <c r="J152" s="57">
        <v>8674.7000000000007</v>
      </c>
      <c r="K152" s="54">
        <v>6527.4</v>
      </c>
    </row>
    <row r="153" spans="1:11" s="115" customFormat="1" ht="30" x14ac:dyDescent="0.25">
      <c r="A153" s="190"/>
      <c r="B153" s="53" t="s">
        <v>1206</v>
      </c>
      <c r="C153" s="54">
        <v>3708001448</v>
      </c>
      <c r="D153" s="146" t="s">
        <v>1051</v>
      </c>
      <c r="E153" s="55">
        <v>100</v>
      </c>
      <c r="F153" s="167" t="s">
        <v>1052</v>
      </c>
      <c r="G153" s="53" t="s">
        <v>445</v>
      </c>
      <c r="H153" s="56" t="s">
        <v>1053</v>
      </c>
      <c r="I153" s="54" t="s">
        <v>1054</v>
      </c>
      <c r="J153" s="57">
        <v>16067.5</v>
      </c>
      <c r="K153" s="54">
        <v>6854.8</v>
      </c>
    </row>
    <row r="154" spans="1:11" s="115" customFormat="1" ht="30" x14ac:dyDescent="0.25">
      <c r="A154" s="191"/>
      <c r="B154" s="53" t="s">
        <v>1055</v>
      </c>
      <c r="C154" s="54">
        <v>3708001409</v>
      </c>
      <c r="D154" s="146" t="s">
        <v>1056</v>
      </c>
      <c r="E154" s="55">
        <v>100</v>
      </c>
      <c r="F154" s="167" t="s">
        <v>1052</v>
      </c>
      <c r="G154" s="53" t="s">
        <v>445</v>
      </c>
      <c r="H154" s="56" t="s">
        <v>1483</v>
      </c>
      <c r="I154" s="54" t="s">
        <v>1054</v>
      </c>
      <c r="J154" s="57">
        <v>997.4</v>
      </c>
      <c r="K154" s="54">
        <v>2855.3</v>
      </c>
    </row>
    <row r="155" spans="1:11" s="116" customFormat="1" ht="30" x14ac:dyDescent="0.25">
      <c r="A155" s="189" t="s">
        <v>162</v>
      </c>
      <c r="B155" s="30" t="s">
        <v>40</v>
      </c>
      <c r="C155" s="1">
        <v>3707001244</v>
      </c>
      <c r="D155" s="138" t="s">
        <v>63</v>
      </c>
      <c r="E155" s="31">
        <v>100</v>
      </c>
      <c r="F155" s="153" t="s">
        <v>76</v>
      </c>
      <c r="G155" s="98"/>
      <c r="H155" s="32">
        <v>0</v>
      </c>
      <c r="I155" s="15">
        <v>127</v>
      </c>
      <c r="J155" s="16">
        <v>54869.572260000001</v>
      </c>
      <c r="K155" s="33">
        <v>0</v>
      </c>
    </row>
    <row r="156" spans="1:11" s="116" customFormat="1" ht="30" x14ac:dyDescent="0.25">
      <c r="A156" s="190"/>
      <c r="B156" s="30" t="s">
        <v>41</v>
      </c>
      <c r="C156" s="1">
        <v>3707003403</v>
      </c>
      <c r="D156" s="138" t="s">
        <v>64</v>
      </c>
      <c r="E156" s="15">
        <v>100</v>
      </c>
      <c r="F156" s="158" t="s">
        <v>76</v>
      </c>
      <c r="G156" s="101"/>
      <c r="H156" s="17">
        <v>0</v>
      </c>
      <c r="I156" s="15">
        <v>92</v>
      </c>
      <c r="J156" s="16">
        <v>47120.601540000003</v>
      </c>
      <c r="K156" s="17">
        <v>0</v>
      </c>
    </row>
    <row r="157" spans="1:11" s="116" customFormat="1" ht="45" x14ac:dyDescent="0.25">
      <c r="A157" s="190"/>
      <c r="B157" s="58" t="s">
        <v>903</v>
      </c>
      <c r="C157" s="59">
        <v>3707537275</v>
      </c>
      <c r="D157" s="144" t="s">
        <v>904</v>
      </c>
      <c r="E157" s="62">
        <v>100</v>
      </c>
      <c r="F157" s="168" t="s">
        <v>260</v>
      </c>
      <c r="G157" s="94" t="s">
        <v>905</v>
      </c>
      <c r="H157" s="68">
        <v>9.9</v>
      </c>
      <c r="I157" s="83">
        <v>198</v>
      </c>
      <c r="J157" s="69"/>
      <c r="K157" s="64">
        <v>5043.8450000000003</v>
      </c>
    </row>
    <row r="158" spans="1:11" s="116" customFormat="1" ht="45" x14ac:dyDescent="0.25">
      <c r="A158" s="190"/>
      <c r="B158" s="58" t="s">
        <v>1484</v>
      </c>
      <c r="C158" s="59">
        <v>3707537211</v>
      </c>
      <c r="D158" s="144" t="s">
        <v>906</v>
      </c>
      <c r="E158" s="62">
        <v>100</v>
      </c>
      <c r="F158" s="168" t="s">
        <v>260</v>
      </c>
      <c r="G158" s="94" t="s">
        <v>905</v>
      </c>
      <c r="H158" s="68">
        <v>144</v>
      </c>
      <c r="I158" s="83">
        <v>334</v>
      </c>
      <c r="J158" s="69"/>
      <c r="K158" s="64">
        <v>5155.92</v>
      </c>
    </row>
    <row r="159" spans="1:11" s="116" customFormat="1" ht="45" x14ac:dyDescent="0.25">
      <c r="A159" s="190"/>
      <c r="B159" s="58" t="s">
        <v>1131</v>
      </c>
      <c r="C159" s="59">
        <v>3700020826</v>
      </c>
      <c r="D159" s="144" t="s">
        <v>907</v>
      </c>
      <c r="E159" s="62" t="s">
        <v>908</v>
      </c>
      <c r="F159" s="168" t="s">
        <v>909</v>
      </c>
      <c r="G159" s="94" t="s">
        <v>905</v>
      </c>
      <c r="H159" s="68">
        <v>164.7</v>
      </c>
      <c r="I159" s="83">
        <v>1098</v>
      </c>
      <c r="J159" s="69"/>
      <c r="K159" s="64">
        <v>941.45</v>
      </c>
    </row>
    <row r="160" spans="1:11" s="116" customFormat="1" ht="45" x14ac:dyDescent="0.25">
      <c r="A160" s="190"/>
      <c r="B160" s="58" t="s">
        <v>1485</v>
      </c>
      <c r="C160" s="59">
        <v>3701043456</v>
      </c>
      <c r="D160" s="144" t="s">
        <v>910</v>
      </c>
      <c r="E160" s="62">
        <v>100</v>
      </c>
      <c r="F160" s="168" t="s">
        <v>716</v>
      </c>
      <c r="G160" s="94" t="s">
        <v>905</v>
      </c>
      <c r="H160" s="68">
        <v>175</v>
      </c>
      <c r="I160" s="83">
        <v>1160</v>
      </c>
      <c r="J160" s="69"/>
      <c r="K160" s="64">
        <v>300</v>
      </c>
    </row>
    <row r="161" spans="1:11" s="116" customFormat="1" ht="45" x14ac:dyDescent="0.25">
      <c r="A161" s="190"/>
      <c r="B161" s="58" t="s">
        <v>911</v>
      </c>
      <c r="C161" s="59">
        <v>3707537236</v>
      </c>
      <c r="D161" s="144" t="s">
        <v>912</v>
      </c>
      <c r="E161" s="62" t="s">
        <v>908</v>
      </c>
      <c r="F161" s="168" t="s">
        <v>260</v>
      </c>
      <c r="G161" s="94" t="s">
        <v>905</v>
      </c>
      <c r="H161" s="68">
        <v>37</v>
      </c>
      <c r="I161" s="83">
        <v>740</v>
      </c>
      <c r="J161" s="69">
        <v>0</v>
      </c>
      <c r="K161" s="64">
        <v>7547.1</v>
      </c>
    </row>
    <row r="162" spans="1:11" s="116" customFormat="1" ht="60" x14ac:dyDescent="0.25">
      <c r="A162" s="190"/>
      <c r="B162" s="58" t="s">
        <v>913</v>
      </c>
      <c r="C162" s="59">
        <v>3707537035</v>
      </c>
      <c r="D162" s="144" t="s">
        <v>914</v>
      </c>
      <c r="E162" s="62">
        <v>100</v>
      </c>
      <c r="F162" s="168" t="s">
        <v>915</v>
      </c>
      <c r="G162" s="94" t="s">
        <v>905</v>
      </c>
      <c r="H162" s="68"/>
      <c r="I162" s="83"/>
      <c r="J162" s="69"/>
      <c r="K162" s="64">
        <v>3602.9</v>
      </c>
    </row>
    <row r="163" spans="1:11" s="116" customFormat="1" ht="45" x14ac:dyDescent="0.25">
      <c r="A163" s="190"/>
      <c r="B163" s="58" t="s">
        <v>1486</v>
      </c>
      <c r="C163" s="59">
        <v>3701043417</v>
      </c>
      <c r="D163" s="144" t="s">
        <v>916</v>
      </c>
      <c r="E163" s="62">
        <v>100</v>
      </c>
      <c r="F163" s="168" t="s">
        <v>716</v>
      </c>
      <c r="G163" s="94" t="s">
        <v>905</v>
      </c>
      <c r="H163" s="68">
        <v>246</v>
      </c>
      <c r="I163" s="83">
        <v>1233</v>
      </c>
      <c r="J163" s="69"/>
      <c r="K163" s="64">
        <v>686</v>
      </c>
    </row>
    <row r="164" spans="1:11" s="116" customFormat="1" ht="42.75" customHeight="1" x14ac:dyDescent="0.25">
      <c r="A164" s="190"/>
      <c r="B164" s="209" t="s">
        <v>1207</v>
      </c>
      <c r="C164" s="206">
        <v>3701048768</v>
      </c>
      <c r="D164" s="203" t="s">
        <v>1369</v>
      </c>
      <c r="E164" s="202">
        <v>100</v>
      </c>
      <c r="F164" s="168" t="s">
        <v>1487</v>
      </c>
      <c r="G164" s="214" t="s">
        <v>905</v>
      </c>
      <c r="H164" s="68">
        <v>9152.8420000000006</v>
      </c>
      <c r="I164" s="83" t="s">
        <v>917</v>
      </c>
      <c r="J164" s="69">
        <v>2161.038</v>
      </c>
      <c r="K164" s="64"/>
    </row>
    <row r="165" spans="1:11" s="116" customFormat="1" ht="15.75" customHeight="1" x14ac:dyDescent="0.25">
      <c r="A165" s="190"/>
      <c r="B165" s="211"/>
      <c r="C165" s="208"/>
      <c r="D165" s="205"/>
      <c r="E165" s="202"/>
      <c r="F165" s="168" t="s">
        <v>706</v>
      </c>
      <c r="G165" s="215"/>
      <c r="H165" s="68">
        <v>60159.678</v>
      </c>
      <c r="I165" s="83">
        <v>17936.064999999999</v>
      </c>
      <c r="J165" s="69">
        <v>7146.9089999999997</v>
      </c>
      <c r="K165" s="64">
        <v>3600</v>
      </c>
    </row>
    <row r="166" spans="1:11" s="116" customFormat="1" ht="30" x14ac:dyDescent="0.25">
      <c r="A166" s="190"/>
      <c r="B166" s="58" t="s">
        <v>918</v>
      </c>
      <c r="C166" s="59">
        <v>3707004005</v>
      </c>
      <c r="D166" s="144" t="s">
        <v>919</v>
      </c>
      <c r="E166" s="62">
        <v>100</v>
      </c>
      <c r="F166" s="168" t="s">
        <v>920</v>
      </c>
      <c r="G166" s="94" t="s">
        <v>905</v>
      </c>
      <c r="H166" s="68"/>
      <c r="I166" s="83"/>
      <c r="J166" s="69">
        <v>9211.26</v>
      </c>
      <c r="K166" s="64">
        <v>22194.03</v>
      </c>
    </row>
    <row r="167" spans="1:11" s="116" customFormat="1" ht="30" x14ac:dyDescent="0.25">
      <c r="A167" s="190"/>
      <c r="B167" s="58" t="s">
        <v>1488</v>
      </c>
      <c r="C167" s="59">
        <v>3701049017</v>
      </c>
      <c r="D167" s="144" t="s">
        <v>921</v>
      </c>
      <c r="E167" s="62">
        <v>100</v>
      </c>
      <c r="F167" s="168" t="s">
        <v>322</v>
      </c>
      <c r="G167" s="94" t="s">
        <v>905</v>
      </c>
      <c r="H167" s="68"/>
      <c r="I167" s="83"/>
      <c r="J167" s="69">
        <v>16144.74</v>
      </c>
      <c r="K167" s="64">
        <v>6799.2</v>
      </c>
    </row>
    <row r="168" spans="1:11" s="116" customFormat="1" ht="30" x14ac:dyDescent="0.25">
      <c r="A168" s="190"/>
      <c r="B168" s="58" t="s">
        <v>922</v>
      </c>
      <c r="C168" s="59">
        <v>3701048091</v>
      </c>
      <c r="D168" s="144" t="s">
        <v>1489</v>
      </c>
      <c r="E168" s="62">
        <v>100</v>
      </c>
      <c r="F168" s="168" t="s">
        <v>322</v>
      </c>
      <c r="G168" s="94" t="s">
        <v>905</v>
      </c>
      <c r="H168" s="68"/>
      <c r="I168" s="83"/>
      <c r="J168" s="69">
        <v>893.91</v>
      </c>
      <c r="K168" s="64">
        <v>3532.06</v>
      </c>
    </row>
    <row r="169" spans="1:11" s="116" customFormat="1" ht="30" x14ac:dyDescent="0.25">
      <c r="A169" s="190"/>
      <c r="B169" s="58" t="s">
        <v>1490</v>
      </c>
      <c r="C169" s="59">
        <v>3701049031</v>
      </c>
      <c r="D169" s="144" t="s">
        <v>923</v>
      </c>
      <c r="E169" s="62">
        <v>100</v>
      </c>
      <c r="F169" s="168" t="s">
        <v>322</v>
      </c>
      <c r="G169" s="94" t="s">
        <v>905</v>
      </c>
      <c r="H169" s="68"/>
      <c r="I169" s="83"/>
      <c r="J169" s="69">
        <v>1991.41</v>
      </c>
      <c r="K169" s="64">
        <v>4326.13</v>
      </c>
    </row>
    <row r="170" spans="1:11" s="116" customFormat="1" ht="48.75" customHeight="1" x14ac:dyDescent="0.25">
      <c r="A170" s="190"/>
      <c r="B170" s="58" t="s">
        <v>1491</v>
      </c>
      <c r="C170" s="59">
        <v>3701048609</v>
      </c>
      <c r="D170" s="144" t="s">
        <v>924</v>
      </c>
      <c r="E170" s="62">
        <v>100</v>
      </c>
      <c r="F170" s="168" t="s">
        <v>322</v>
      </c>
      <c r="G170" s="94" t="s">
        <v>905</v>
      </c>
      <c r="H170" s="68"/>
      <c r="I170" s="83"/>
      <c r="J170" s="69">
        <v>12247.17</v>
      </c>
      <c r="K170" s="64">
        <v>7654.03</v>
      </c>
    </row>
    <row r="171" spans="1:11" s="116" customFormat="1" ht="45" x14ac:dyDescent="0.25">
      <c r="A171" s="190"/>
      <c r="B171" s="58" t="s">
        <v>925</v>
      </c>
      <c r="C171" s="59">
        <v>3701049095</v>
      </c>
      <c r="D171" s="144" t="s">
        <v>926</v>
      </c>
      <c r="E171" s="62">
        <v>100</v>
      </c>
      <c r="F171" s="168" t="s">
        <v>322</v>
      </c>
      <c r="G171" s="94" t="s">
        <v>905</v>
      </c>
      <c r="H171" s="68"/>
      <c r="I171" s="83"/>
      <c r="J171" s="69">
        <v>3954.21</v>
      </c>
      <c r="K171" s="64">
        <v>5475.51</v>
      </c>
    </row>
    <row r="172" spans="1:11" s="116" customFormat="1" ht="60" x14ac:dyDescent="0.25">
      <c r="A172" s="190"/>
      <c r="B172" s="58" t="s">
        <v>1492</v>
      </c>
      <c r="C172" s="59">
        <v>3701048119</v>
      </c>
      <c r="D172" s="144" t="s">
        <v>927</v>
      </c>
      <c r="E172" s="62">
        <v>100</v>
      </c>
      <c r="F172" s="168" t="s">
        <v>322</v>
      </c>
      <c r="G172" s="94" t="s">
        <v>905</v>
      </c>
      <c r="H172" s="68"/>
      <c r="I172" s="83"/>
      <c r="J172" s="69">
        <v>4998.8599999999997</v>
      </c>
      <c r="K172" s="64">
        <v>5613.39</v>
      </c>
    </row>
    <row r="173" spans="1:11" s="116" customFormat="1" ht="60" x14ac:dyDescent="0.25">
      <c r="A173" s="190"/>
      <c r="B173" s="58" t="s">
        <v>1493</v>
      </c>
      <c r="C173" s="59">
        <v>3701048616</v>
      </c>
      <c r="D173" s="144" t="s">
        <v>928</v>
      </c>
      <c r="E173" s="62">
        <v>100</v>
      </c>
      <c r="F173" s="168" t="s">
        <v>322</v>
      </c>
      <c r="G173" s="94" t="s">
        <v>905</v>
      </c>
      <c r="H173" s="68"/>
      <c r="I173" s="83"/>
      <c r="J173" s="69">
        <v>7256.68</v>
      </c>
      <c r="K173" s="64">
        <v>4698.79</v>
      </c>
    </row>
    <row r="174" spans="1:11" s="116" customFormat="1" ht="60" x14ac:dyDescent="0.25">
      <c r="A174" s="190"/>
      <c r="B174" s="58" t="s">
        <v>1494</v>
      </c>
      <c r="C174" s="59">
        <v>3701049024</v>
      </c>
      <c r="D174" s="144" t="s">
        <v>1495</v>
      </c>
      <c r="E174" s="62">
        <v>100</v>
      </c>
      <c r="F174" s="168" t="s">
        <v>322</v>
      </c>
      <c r="G174" s="94" t="s">
        <v>905</v>
      </c>
      <c r="H174" s="68"/>
      <c r="I174" s="83"/>
      <c r="J174" s="69">
        <v>5056.22</v>
      </c>
      <c r="K174" s="64">
        <v>4761.71</v>
      </c>
    </row>
    <row r="175" spans="1:11" s="116" customFormat="1" ht="30" x14ac:dyDescent="0.25">
      <c r="A175" s="190"/>
      <c r="B175" s="58" t="s">
        <v>1496</v>
      </c>
      <c r="C175" s="59">
        <v>3707003604</v>
      </c>
      <c r="D175" s="144" t="s">
        <v>929</v>
      </c>
      <c r="E175" s="62">
        <v>100</v>
      </c>
      <c r="F175" s="168" t="s">
        <v>390</v>
      </c>
      <c r="G175" s="94" t="s">
        <v>905</v>
      </c>
      <c r="H175" s="68"/>
      <c r="I175" s="83"/>
      <c r="J175" s="69">
        <v>14639.73</v>
      </c>
      <c r="K175" s="64">
        <v>8352.0400000000009</v>
      </c>
    </row>
    <row r="176" spans="1:11" s="116" customFormat="1" ht="30" x14ac:dyDescent="0.25">
      <c r="A176" s="190"/>
      <c r="B176" s="58" t="s">
        <v>930</v>
      </c>
      <c r="C176" s="59">
        <v>3707003442</v>
      </c>
      <c r="D176" s="144" t="s">
        <v>1497</v>
      </c>
      <c r="E176" s="62">
        <v>100</v>
      </c>
      <c r="F176" s="168" t="s">
        <v>384</v>
      </c>
      <c r="G176" s="94" t="s">
        <v>905</v>
      </c>
      <c r="H176" s="68"/>
      <c r="I176" s="83"/>
      <c r="J176" s="69">
        <v>9491.33</v>
      </c>
      <c r="K176" s="64">
        <v>9357.7000000000007</v>
      </c>
    </row>
    <row r="177" spans="1:11" s="116" customFormat="1" ht="30" x14ac:dyDescent="0.25">
      <c r="A177" s="190"/>
      <c r="B177" s="58" t="s">
        <v>1208</v>
      </c>
      <c r="C177" s="59">
        <v>3707003330</v>
      </c>
      <c r="D177" s="144" t="s">
        <v>931</v>
      </c>
      <c r="E177" s="62">
        <v>100</v>
      </c>
      <c r="F177" s="168" t="s">
        <v>384</v>
      </c>
      <c r="G177" s="94" t="s">
        <v>905</v>
      </c>
      <c r="H177" s="68"/>
      <c r="I177" s="83"/>
      <c r="J177" s="69">
        <v>6993.22</v>
      </c>
      <c r="K177" s="64">
        <v>4061.22</v>
      </c>
    </row>
    <row r="178" spans="1:11" s="116" customFormat="1" ht="30" x14ac:dyDescent="0.25">
      <c r="A178" s="190"/>
      <c r="B178" s="58" t="s">
        <v>1498</v>
      </c>
      <c r="C178" s="59">
        <v>3707003361</v>
      </c>
      <c r="D178" s="144" t="s">
        <v>932</v>
      </c>
      <c r="E178" s="62">
        <v>100</v>
      </c>
      <c r="F178" s="168" t="s">
        <v>384</v>
      </c>
      <c r="G178" s="94" t="s">
        <v>905</v>
      </c>
      <c r="H178" s="68"/>
      <c r="I178" s="83"/>
      <c r="J178" s="69">
        <v>9763.82</v>
      </c>
      <c r="K178" s="64">
        <v>6740.01</v>
      </c>
    </row>
    <row r="179" spans="1:11" s="116" customFormat="1" ht="30" x14ac:dyDescent="0.25">
      <c r="A179" s="190"/>
      <c r="B179" s="58" t="s">
        <v>1209</v>
      </c>
      <c r="C179" s="59">
        <v>3707003474</v>
      </c>
      <c r="D179" s="144" t="s">
        <v>1499</v>
      </c>
      <c r="E179" s="62">
        <v>100</v>
      </c>
      <c r="F179" s="168" t="s">
        <v>384</v>
      </c>
      <c r="G179" s="94" t="s">
        <v>905</v>
      </c>
      <c r="H179" s="68"/>
      <c r="I179" s="83"/>
      <c r="J179" s="69">
        <v>8439.2099999999991</v>
      </c>
      <c r="K179" s="64">
        <v>5504.01</v>
      </c>
    </row>
    <row r="180" spans="1:11" s="116" customFormat="1" ht="45" x14ac:dyDescent="0.25">
      <c r="A180" s="190"/>
      <c r="B180" s="58" t="s">
        <v>1210</v>
      </c>
      <c r="C180" s="59">
        <v>3707003386</v>
      </c>
      <c r="D180" s="144" t="s">
        <v>1500</v>
      </c>
      <c r="E180" s="62">
        <v>100</v>
      </c>
      <c r="F180" s="168" t="s">
        <v>390</v>
      </c>
      <c r="G180" s="94" t="s">
        <v>905</v>
      </c>
      <c r="H180" s="68">
        <v>23.84</v>
      </c>
      <c r="I180" s="83">
        <v>0</v>
      </c>
      <c r="J180" s="69">
        <v>40888.300000000003</v>
      </c>
      <c r="K180" s="64">
        <v>5273.94</v>
      </c>
    </row>
    <row r="181" spans="1:11" s="116" customFormat="1" ht="30" x14ac:dyDescent="0.25">
      <c r="A181" s="190"/>
      <c r="B181" s="58" t="s">
        <v>1501</v>
      </c>
      <c r="C181" s="59">
        <v>3707001727</v>
      </c>
      <c r="D181" s="144" t="s">
        <v>1502</v>
      </c>
      <c r="E181" s="62">
        <v>100</v>
      </c>
      <c r="F181" s="168" t="s">
        <v>390</v>
      </c>
      <c r="G181" s="94" t="s">
        <v>905</v>
      </c>
      <c r="H181" s="68">
        <v>19.5</v>
      </c>
      <c r="I181" s="83">
        <v>0</v>
      </c>
      <c r="J181" s="69">
        <v>37076.43</v>
      </c>
      <c r="K181" s="64">
        <v>4473.24</v>
      </c>
    </row>
    <row r="182" spans="1:11" s="116" customFormat="1" ht="45" x14ac:dyDescent="0.25">
      <c r="A182" s="190"/>
      <c r="B182" s="58" t="s">
        <v>1211</v>
      </c>
      <c r="C182" s="59">
        <v>3707003393</v>
      </c>
      <c r="D182" s="144" t="s">
        <v>1503</v>
      </c>
      <c r="E182" s="62">
        <v>100</v>
      </c>
      <c r="F182" s="168" t="s">
        <v>933</v>
      </c>
      <c r="G182" s="94" t="s">
        <v>905</v>
      </c>
      <c r="H182" s="68">
        <v>0</v>
      </c>
      <c r="I182" s="83">
        <v>0</v>
      </c>
      <c r="J182" s="69">
        <v>11738.9</v>
      </c>
      <c r="K182" s="64">
        <v>110</v>
      </c>
    </row>
    <row r="183" spans="1:11" s="116" customFormat="1" ht="30" x14ac:dyDescent="0.25">
      <c r="A183" s="190"/>
      <c r="B183" s="58" t="s">
        <v>1212</v>
      </c>
      <c r="C183" s="59">
        <v>3703023222</v>
      </c>
      <c r="D183" s="144" t="s">
        <v>934</v>
      </c>
      <c r="E183" s="62">
        <v>100</v>
      </c>
      <c r="F183" s="168" t="s">
        <v>696</v>
      </c>
      <c r="G183" s="94" t="s">
        <v>905</v>
      </c>
      <c r="H183" s="68">
        <v>4011.6</v>
      </c>
      <c r="I183" s="83" t="s">
        <v>935</v>
      </c>
      <c r="J183" s="69">
        <v>2362.6999999999998</v>
      </c>
      <c r="K183" s="64"/>
    </row>
    <row r="184" spans="1:11" s="116" customFormat="1" ht="30" x14ac:dyDescent="0.25">
      <c r="A184" s="190"/>
      <c r="B184" s="58" t="s">
        <v>1213</v>
      </c>
      <c r="C184" s="59">
        <v>3701048599</v>
      </c>
      <c r="D184" s="144" t="s">
        <v>936</v>
      </c>
      <c r="E184" s="62">
        <v>100</v>
      </c>
      <c r="F184" s="168" t="s">
        <v>937</v>
      </c>
      <c r="G184" s="94" t="s">
        <v>905</v>
      </c>
      <c r="H184" s="68" t="s">
        <v>938</v>
      </c>
      <c r="I184" s="83"/>
      <c r="J184" s="69">
        <v>0</v>
      </c>
      <c r="K184" s="64">
        <v>16939.3</v>
      </c>
    </row>
    <row r="185" spans="1:11" s="116" customFormat="1" ht="45" x14ac:dyDescent="0.25">
      <c r="A185" s="190"/>
      <c r="B185" s="58" t="s">
        <v>939</v>
      </c>
      <c r="C185" s="59">
        <v>3707537282</v>
      </c>
      <c r="D185" s="144" t="s">
        <v>936</v>
      </c>
      <c r="E185" s="62">
        <v>100</v>
      </c>
      <c r="F185" s="168" t="s">
        <v>260</v>
      </c>
      <c r="G185" s="94" t="s">
        <v>905</v>
      </c>
      <c r="H185" s="68" t="s">
        <v>940</v>
      </c>
      <c r="I185" s="83">
        <v>31300</v>
      </c>
      <c r="J185" s="69">
        <v>1677.1</v>
      </c>
      <c r="K185" s="64">
        <v>7000.3</v>
      </c>
    </row>
    <row r="186" spans="1:11" s="116" customFormat="1" ht="17.25" customHeight="1" x14ac:dyDescent="0.25">
      <c r="A186" s="190"/>
      <c r="B186" s="209" t="s">
        <v>1214</v>
      </c>
      <c r="C186" s="206" t="s">
        <v>941</v>
      </c>
      <c r="D186" s="203" t="s">
        <v>1504</v>
      </c>
      <c r="E186" s="202" t="s">
        <v>908</v>
      </c>
      <c r="F186" s="168" t="s">
        <v>942</v>
      </c>
      <c r="G186" s="214" t="s">
        <v>905</v>
      </c>
      <c r="H186" s="68" t="s">
        <v>943</v>
      </c>
      <c r="I186" s="83">
        <v>141.714</v>
      </c>
      <c r="J186" s="69">
        <v>41.625999999999998</v>
      </c>
      <c r="K186" s="64">
        <v>137.16300000000001</v>
      </c>
    </row>
    <row r="187" spans="1:11" s="116" customFormat="1" x14ac:dyDescent="0.25">
      <c r="A187" s="190"/>
      <c r="B187" s="210"/>
      <c r="C187" s="207"/>
      <c r="D187" s="204"/>
      <c r="E187" s="202"/>
      <c r="F187" s="168" t="s">
        <v>944</v>
      </c>
      <c r="G187" s="216"/>
      <c r="H187" s="68" t="s">
        <v>945</v>
      </c>
      <c r="I187" s="83">
        <v>175.15199999999999</v>
      </c>
      <c r="J187" s="69">
        <v>268.91800000000001</v>
      </c>
      <c r="K187" s="64" t="s">
        <v>946</v>
      </c>
    </row>
    <row r="188" spans="1:11" s="116" customFormat="1" x14ac:dyDescent="0.25">
      <c r="A188" s="190"/>
      <c r="B188" s="211"/>
      <c r="C188" s="208"/>
      <c r="D188" s="205"/>
      <c r="E188" s="202"/>
      <c r="F188" s="168" t="s">
        <v>716</v>
      </c>
      <c r="G188" s="215"/>
      <c r="H188" s="68" t="s">
        <v>947</v>
      </c>
      <c r="I188" s="83" t="s">
        <v>948</v>
      </c>
      <c r="J188" s="69">
        <v>0</v>
      </c>
      <c r="K188" s="64">
        <v>1183.9000000000001</v>
      </c>
    </row>
    <row r="189" spans="1:11" s="116" customFormat="1" ht="45" x14ac:dyDescent="0.25">
      <c r="A189" s="190"/>
      <c r="B189" s="58" t="s">
        <v>1505</v>
      </c>
      <c r="C189" s="59">
        <v>3701044298</v>
      </c>
      <c r="D189" s="144" t="s">
        <v>949</v>
      </c>
      <c r="E189" s="62" t="s">
        <v>908</v>
      </c>
      <c r="F189" s="168" t="s">
        <v>950</v>
      </c>
      <c r="G189" s="94" t="s">
        <v>905</v>
      </c>
      <c r="H189" s="68">
        <v>0</v>
      </c>
      <c r="I189" s="83">
        <v>0</v>
      </c>
      <c r="J189" s="69">
        <v>0</v>
      </c>
      <c r="K189" s="64">
        <v>8451.7999999999993</v>
      </c>
    </row>
    <row r="190" spans="1:11" s="116" customFormat="1" ht="45" x14ac:dyDescent="0.25">
      <c r="A190" s="190"/>
      <c r="B190" s="58" t="s">
        <v>1132</v>
      </c>
      <c r="C190" s="59">
        <v>3707537067</v>
      </c>
      <c r="D190" s="144" t="s">
        <v>951</v>
      </c>
      <c r="E190" s="62" t="s">
        <v>908</v>
      </c>
      <c r="F190" s="168" t="s">
        <v>915</v>
      </c>
      <c r="G190" s="94" t="s">
        <v>905</v>
      </c>
      <c r="H190" s="68">
        <v>0</v>
      </c>
      <c r="I190" s="83">
        <v>0</v>
      </c>
      <c r="J190" s="69">
        <v>0</v>
      </c>
      <c r="K190" s="64">
        <v>3213</v>
      </c>
    </row>
    <row r="191" spans="1:11" s="116" customFormat="1" ht="30" x14ac:dyDescent="0.25">
      <c r="A191" s="191"/>
      <c r="B191" s="58" t="s">
        <v>1215</v>
      </c>
      <c r="C191" s="59">
        <v>3707003971</v>
      </c>
      <c r="D191" s="144" t="s">
        <v>952</v>
      </c>
      <c r="E191" s="62" t="s">
        <v>908</v>
      </c>
      <c r="F191" s="168" t="s">
        <v>260</v>
      </c>
      <c r="G191" s="94" t="s">
        <v>905</v>
      </c>
      <c r="H191" s="68">
        <v>208</v>
      </c>
      <c r="I191" s="83">
        <v>226</v>
      </c>
      <c r="J191" s="69">
        <v>2</v>
      </c>
      <c r="K191" s="64">
        <v>10878.16</v>
      </c>
    </row>
    <row r="192" spans="1:11" s="116" customFormat="1" ht="30" x14ac:dyDescent="0.25">
      <c r="A192" s="189" t="s">
        <v>430</v>
      </c>
      <c r="B192" s="58" t="s">
        <v>1216</v>
      </c>
      <c r="C192" s="59">
        <v>3709000373</v>
      </c>
      <c r="D192" s="144" t="s">
        <v>420</v>
      </c>
      <c r="E192" s="62">
        <v>100</v>
      </c>
      <c r="F192" s="168" t="s">
        <v>421</v>
      </c>
      <c r="G192" s="94" t="s">
        <v>422</v>
      </c>
      <c r="H192" s="68">
        <v>5509.81</v>
      </c>
      <c r="I192" s="83">
        <v>131519</v>
      </c>
      <c r="J192" s="69">
        <v>3293.0582100000001</v>
      </c>
      <c r="K192" s="64">
        <v>1869.9077</v>
      </c>
    </row>
    <row r="193" spans="1:11" s="116" customFormat="1" ht="30" x14ac:dyDescent="0.25">
      <c r="A193" s="190"/>
      <c r="B193" s="58" t="s">
        <v>1216</v>
      </c>
      <c r="C193" s="59">
        <v>3709000373</v>
      </c>
      <c r="D193" s="144" t="s">
        <v>420</v>
      </c>
      <c r="E193" s="62">
        <v>100</v>
      </c>
      <c r="F193" s="168" t="s">
        <v>423</v>
      </c>
      <c r="G193" s="94" t="s">
        <v>422</v>
      </c>
      <c r="H193" s="68">
        <v>7010.3029999999999</v>
      </c>
      <c r="I193" s="83">
        <v>108281</v>
      </c>
      <c r="J193" s="69">
        <v>2788.9371599999999</v>
      </c>
      <c r="K193" s="64">
        <v>1592.883</v>
      </c>
    </row>
    <row r="194" spans="1:11" s="116" customFormat="1" ht="45" x14ac:dyDescent="0.25">
      <c r="A194" s="190"/>
      <c r="B194" s="58" t="s">
        <v>1217</v>
      </c>
      <c r="C194" s="59">
        <v>3704562555</v>
      </c>
      <c r="D194" s="144" t="s">
        <v>420</v>
      </c>
      <c r="E194" s="62">
        <v>100</v>
      </c>
      <c r="F194" s="168" t="s">
        <v>424</v>
      </c>
      <c r="G194" s="94" t="s">
        <v>422</v>
      </c>
      <c r="H194" s="68">
        <v>72567</v>
      </c>
      <c r="I194" s="83" t="s">
        <v>425</v>
      </c>
      <c r="J194" s="69">
        <v>13221</v>
      </c>
      <c r="K194" s="64">
        <v>0</v>
      </c>
    </row>
    <row r="195" spans="1:11" s="116" customFormat="1" ht="30" x14ac:dyDescent="0.25">
      <c r="A195" s="190"/>
      <c r="B195" s="58" t="s">
        <v>1218</v>
      </c>
      <c r="C195" s="59">
        <v>3709005614</v>
      </c>
      <c r="D195" s="144" t="s">
        <v>1370</v>
      </c>
      <c r="E195" s="62">
        <v>100</v>
      </c>
      <c r="F195" s="168" t="s">
        <v>426</v>
      </c>
      <c r="G195" s="94" t="s">
        <v>422</v>
      </c>
      <c r="H195" s="68">
        <v>0</v>
      </c>
      <c r="I195" s="83">
        <v>0</v>
      </c>
      <c r="J195" s="69">
        <v>70</v>
      </c>
      <c r="K195" s="64">
        <v>6418.6</v>
      </c>
    </row>
    <row r="196" spans="1:11" s="116" customFormat="1" ht="57" customHeight="1" x14ac:dyDescent="0.25">
      <c r="A196" s="190"/>
      <c r="B196" s="58" t="s">
        <v>1219</v>
      </c>
      <c r="C196" s="59">
        <v>3709001521</v>
      </c>
      <c r="D196" s="144" t="s">
        <v>1506</v>
      </c>
      <c r="E196" s="62">
        <v>100</v>
      </c>
      <c r="F196" s="168" t="s">
        <v>1507</v>
      </c>
      <c r="G196" s="94" t="s">
        <v>422</v>
      </c>
      <c r="H196" s="68">
        <v>506.85</v>
      </c>
      <c r="I196" s="83">
        <v>0</v>
      </c>
      <c r="J196" s="69">
        <v>0</v>
      </c>
      <c r="K196" s="64">
        <v>13220.432000000001</v>
      </c>
    </row>
    <row r="197" spans="1:11" s="116" customFormat="1" ht="45" x14ac:dyDescent="0.25">
      <c r="A197" s="190"/>
      <c r="B197" s="58" t="s">
        <v>1220</v>
      </c>
      <c r="C197" s="59">
        <v>3709000581</v>
      </c>
      <c r="D197" s="144" t="s">
        <v>427</v>
      </c>
      <c r="E197" s="62">
        <v>100</v>
      </c>
      <c r="F197" s="168" t="s">
        <v>428</v>
      </c>
      <c r="G197" s="94" t="s">
        <v>422</v>
      </c>
      <c r="H197" s="68">
        <v>1735.93</v>
      </c>
      <c r="I197" s="83">
        <v>1635.11</v>
      </c>
      <c r="J197" s="69">
        <v>99.9</v>
      </c>
      <c r="K197" s="64">
        <v>12429.5</v>
      </c>
    </row>
    <row r="198" spans="1:11" s="116" customFormat="1" ht="45" x14ac:dyDescent="0.25">
      <c r="A198" s="191"/>
      <c r="B198" s="58" t="s">
        <v>1221</v>
      </c>
      <c r="C198" s="59">
        <v>3709004392</v>
      </c>
      <c r="D198" s="144" t="s">
        <v>1508</v>
      </c>
      <c r="E198" s="62">
        <v>100</v>
      </c>
      <c r="F198" s="168" t="s">
        <v>429</v>
      </c>
      <c r="G198" s="94" t="s">
        <v>422</v>
      </c>
      <c r="H198" s="68">
        <v>179.6</v>
      </c>
      <c r="I198" s="83">
        <v>0</v>
      </c>
      <c r="J198" s="69">
        <v>0</v>
      </c>
      <c r="K198" s="64">
        <v>6355.7</v>
      </c>
    </row>
    <row r="199" spans="1:11" s="116" customFormat="1" ht="75.75" customHeight="1" x14ac:dyDescent="0.25">
      <c r="A199" s="189" t="s">
        <v>163</v>
      </c>
      <c r="B199" s="29" t="s">
        <v>1222</v>
      </c>
      <c r="C199" s="1">
        <v>3711015835</v>
      </c>
      <c r="D199" s="138" t="s">
        <v>135</v>
      </c>
      <c r="E199" s="44">
        <v>100</v>
      </c>
      <c r="F199" s="155" t="s">
        <v>145</v>
      </c>
      <c r="G199" s="99" t="s">
        <v>123</v>
      </c>
      <c r="H199" s="38">
        <v>10585.6</v>
      </c>
      <c r="I199" s="41" t="s">
        <v>1509</v>
      </c>
      <c r="J199" s="40">
        <v>9598.9</v>
      </c>
      <c r="K199" s="17"/>
    </row>
    <row r="200" spans="1:11" s="116" customFormat="1" ht="60" x14ac:dyDescent="0.25">
      <c r="A200" s="190"/>
      <c r="B200" s="27" t="s">
        <v>1223</v>
      </c>
      <c r="C200" s="2">
        <v>3711006301</v>
      </c>
      <c r="D200" s="139" t="s">
        <v>1510</v>
      </c>
      <c r="E200" s="19">
        <v>100</v>
      </c>
      <c r="F200" s="157" t="s">
        <v>1197</v>
      </c>
      <c r="G200" s="9" t="s">
        <v>89</v>
      </c>
      <c r="H200" s="7">
        <v>79211.66</v>
      </c>
      <c r="I200" s="2">
        <v>1099132</v>
      </c>
      <c r="J200" s="6">
        <v>154072.79999999999</v>
      </c>
      <c r="K200" s="2" t="s">
        <v>90</v>
      </c>
    </row>
    <row r="201" spans="1:11" s="116" customFormat="1" ht="30" customHeight="1" x14ac:dyDescent="0.25">
      <c r="A201" s="190"/>
      <c r="B201" s="53" t="s">
        <v>1224</v>
      </c>
      <c r="C201" s="54">
        <v>3711011421</v>
      </c>
      <c r="D201" s="147" t="s">
        <v>953</v>
      </c>
      <c r="E201" s="1">
        <v>100</v>
      </c>
      <c r="F201" s="169">
        <v>85.14</v>
      </c>
      <c r="G201" s="9" t="s">
        <v>987</v>
      </c>
      <c r="H201" s="95">
        <v>225.72</v>
      </c>
      <c r="I201" s="96">
        <v>386</v>
      </c>
      <c r="J201" s="95">
        <v>35995.300000000003</v>
      </c>
      <c r="K201" s="95">
        <v>17004.330000000002</v>
      </c>
    </row>
    <row r="202" spans="1:11" s="116" customFormat="1" ht="45" x14ac:dyDescent="0.25">
      <c r="A202" s="190"/>
      <c r="B202" s="53" t="s">
        <v>1225</v>
      </c>
      <c r="C202" s="54">
        <v>3711011252</v>
      </c>
      <c r="D202" s="147" t="s">
        <v>954</v>
      </c>
      <c r="E202" s="1">
        <v>100</v>
      </c>
      <c r="F202" s="169">
        <v>85.14</v>
      </c>
      <c r="G202" s="9" t="s">
        <v>987</v>
      </c>
      <c r="H202" s="95">
        <v>1210.49</v>
      </c>
      <c r="I202" s="96">
        <f>257.92</f>
        <v>257.92</v>
      </c>
      <c r="J202" s="95">
        <v>32249.200000000001</v>
      </c>
      <c r="K202" s="95">
        <v>18107.990000000002</v>
      </c>
    </row>
    <row r="203" spans="1:11" s="116" customFormat="1" ht="45" x14ac:dyDescent="0.25">
      <c r="A203" s="190"/>
      <c r="B203" s="53" t="s">
        <v>1226</v>
      </c>
      <c r="C203" s="54">
        <v>3711011277</v>
      </c>
      <c r="D203" s="147" t="s">
        <v>955</v>
      </c>
      <c r="E203" s="1">
        <v>100</v>
      </c>
      <c r="F203" s="169">
        <v>85.14</v>
      </c>
      <c r="G203" s="9" t="s">
        <v>987</v>
      </c>
      <c r="H203" s="95">
        <v>579.86</v>
      </c>
      <c r="I203" s="96">
        <v>776</v>
      </c>
      <c r="J203" s="95">
        <v>68765.100000000006</v>
      </c>
      <c r="K203" s="95">
        <v>17716.7</v>
      </c>
    </row>
    <row r="204" spans="1:11" s="116" customFormat="1" ht="60" x14ac:dyDescent="0.25">
      <c r="A204" s="190"/>
      <c r="B204" s="53" t="s">
        <v>1227</v>
      </c>
      <c r="C204" s="54">
        <v>3711011238</v>
      </c>
      <c r="D204" s="147" t="s">
        <v>956</v>
      </c>
      <c r="E204" s="1">
        <v>100</v>
      </c>
      <c r="F204" s="169">
        <v>85.14</v>
      </c>
      <c r="G204" s="9" t="s">
        <v>987</v>
      </c>
      <c r="H204" s="95">
        <v>1231.25</v>
      </c>
      <c r="I204" s="96">
        <f>211+65</f>
        <v>276</v>
      </c>
      <c r="J204" s="95">
        <v>33132.6</v>
      </c>
      <c r="K204" s="95">
        <v>32204.45</v>
      </c>
    </row>
    <row r="205" spans="1:11" s="116" customFormat="1" ht="60" x14ac:dyDescent="0.25">
      <c r="A205" s="190"/>
      <c r="B205" s="53" t="s">
        <v>1228</v>
      </c>
      <c r="C205" s="54">
        <v>3711004760</v>
      </c>
      <c r="D205" s="147" t="s">
        <v>957</v>
      </c>
      <c r="E205" s="1">
        <v>100</v>
      </c>
      <c r="F205" s="169">
        <v>85.14</v>
      </c>
      <c r="G205" s="9" t="s">
        <v>987</v>
      </c>
      <c r="H205" s="95">
        <v>1012.34</v>
      </c>
      <c r="I205" s="96">
        <v>1350</v>
      </c>
      <c r="J205" s="95">
        <v>123607.3</v>
      </c>
      <c r="K205" s="95">
        <v>59593.9</v>
      </c>
    </row>
    <row r="206" spans="1:11" s="116" customFormat="1" ht="45" x14ac:dyDescent="0.25">
      <c r="A206" s="190"/>
      <c r="B206" s="53" t="s">
        <v>1229</v>
      </c>
      <c r="C206" s="54">
        <v>3711011284</v>
      </c>
      <c r="D206" s="147" t="s">
        <v>958</v>
      </c>
      <c r="E206" s="1">
        <v>100</v>
      </c>
      <c r="F206" s="169">
        <v>85.14</v>
      </c>
      <c r="G206" s="9" t="s">
        <v>987</v>
      </c>
      <c r="H206" s="95">
        <v>255.54</v>
      </c>
      <c r="I206" s="96">
        <f>17+81</f>
        <v>98</v>
      </c>
      <c r="J206" s="95">
        <v>16262.4</v>
      </c>
      <c r="K206" s="95">
        <v>12750.33</v>
      </c>
    </row>
    <row r="207" spans="1:11" s="116" customFormat="1" ht="45" x14ac:dyDescent="0.25">
      <c r="A207" s="190"/>
      <c r="B207" s="53" t="s">
        <v>1230</v>
      </c>
      <c r="C207" s="54">
        <v>3711011446</v>
      </c>
      <c r="D207" s="147" t="s">
        <v>959</v>
      </c>
      <c r="E207" s="1">
        <v>100</v>
      </c>
      <c r="F207" s="169">
        <v>85.14</v>
      </c>
      <c r="G207" s="9" t="s">
        <v>987</v>
      </c>
      <c r="H207" s="95">
        <v>1017.57</v>
      </c>
      <c r="I207" s="96">
        <f>195+60</f>
        <v>255</v>
      </c>
      <c r="J207" s="95">
        <v>23909.9</v>
      </c>
      <c r="K207" s="95">
        <v>18035.830000000002</v>
      </c>
    </row>
    <row r="208" spans="1:11" s="116" customFormat="1" ht="60" x14ac:dyDescent="0.25">
      <c r="A208" s="190"/>
      <c r="B208" s="53" t="s">
        <v>1231</v>
      </c>
      <c r="C208" s="54">
        <v>3711011358</v>
      </c>
      <c r="D208" s="147" t="s">
        <v>960</v>
      </c>
      <c r="E208" s="1">
        <v>100</v>
      </c>
      <c r="F208" s="169">
        <v>85.14</v>
      </c>
      <c r="G208" s="9" t="s">
        <v>987</v>
      </c>
      <c r="H208" s="95">
        <v>1888.06</v>
      </c>
      <c r="I208" s="96">
        <f>710+132</f>
        <v>842</v>
      </c>
      <c r="J208" s="95">
        <v>75334.5</v>
      </c>
      <c r="K208" s="95">
        <v>59207.27</v>
      </c>
    </row>
    <row r="209" spans="1:11" s="116" customFormat="1" ht="45" x14ac:dyDescent="0.25">
      <c r="A209" s="190"/>
      <c r="B209" s="53" t="s">
        <v>1232</v>
      </c>
      <c r="C209" s="54">
        <v>3711001800</v>
      </c>
      <c r="D209" s="147" t="s">
        <v>961</v>
      </c>
      <c r="E209" s="1">
        <v>100</v>
      </c>
      <c r="F209" s="169">
        <v>85.14</v>
      </c>
      <c r="G209" s="9" t="s">
        <v>987</v>
      </c>
      <c r="H209" s="95">
        <v>709.67</v>
      </c>
      <c r="I209" s="96">
        <f>125+54</f>
        <v>179</v>
      </c>
      <c r="J209" s="95">
        <v>18599.3</v>
      </c>
      <c r="K209" s="95">
        <v>10367.25</v>
      </c>
    </row>
    <row r="210" spans="1:11" s="116" customFormat="1" ht="45" x14ac:dyDescent="0.25">
      <c r="A210" s="190"/>
      <c r="B210" s="53" t="s">
        <v>962</v>
      </c>
      <c r="C210" s="54">
        <v>3711004760</v>
      </c>
      <c r="D210" s="147" t="s">
        <v>963</v>
      </c>
      <c r="E210" s="1">
        <v>100</v>
      </c>
      <c r="F210" s="169">
        <v>85.11</v>
      </c>
      <c r="G210" s="9" t="s">
        <v>986</v>
      </c>
      <c r="H210" s="95">
        <v>3920.29</v>
      </c>
      <c r="I210" s="96">
        <v>270</v>
      </c>
      <c r="J210" s="95">
        <v>28640.9</v>
      </c>
      <c r="K210" s="95">
        <v>35602.99</v>
      </c>
    </row>
    <row r="211" spans="1:11" s="116" customFormat="1" ht="60" x14ac:dyDescent="0.25">
      <c r="A211" s="190"/>
      <c r="B211" s="53" t="s">
        <v>964</v>
      </c>
      <c r="C211" s="54">
        <v>3711013676</v>
      </c>
      <c r="D211" s="147" t="s">
        <v>965</v>
      </c>
      <c r="E211" s="1">
        <v>100</v>
      </c>
      <c r="F211" s="169">
        <v>85.11</v>
      </c>
      <c r="G211" s="9" t="s">
        <v>986</v>
      </c>
      <c r="H211" s="95">
        <v>2940.65</v>
      </c>
      <c r="I211" s="96">
        <v>175</v>
      </c>
      <c r="J211" s="95">
        <v>18633.599999999999</v>
      </c>
      <c r="K211" s="95">
        <v>28597.4</v>
      </c>
    </row>
    <row r="212" spans="1:11" s="116" customFormat="1" ht="45" x14ac:dyDescent="0.25">
      <c r="A212" s="190"/>
      <c r="B212" s="53" t="s">
        <v>966</v>
      </c>
      <c r="C212" s="54">
        <v>3711051336</v>
      </c>
      <c r="D212" s="147" t="s">
        <v>967</v>
      </c>
      <c r="E212" s="1">
        <v>100</v>
      </c>
      <c r="F212" s="169">
        <v>85.11</v>
      </c>
      <c r="G212" s="9" t="s">
        <v>986</v>
      </c>
      <c r="H212" s="95">
        <v>3862.92</v>
      </c>
      <c r="I212" s="96">
        <v>245</v>
      </c>
      <c r="J212" s="95">
        <v>36288.6</v>
      </c>
      <c r="K212" s="95">
        <v>27417.06</v>
      </c>
    </row>
    <row r="213" spans="1:11" s="116" customFormat="1" ht="45" x14ac:dyDescent="0.25">
      <c r="A213" s="190"/>
      <c r="B213" s="53" t="s">
        <v>968</v>
      </c>
      <c r="C213" s="54">
        <v>3711043582</v>
      </c>
      <c r="D213" s="147" t="s">
        <v>969</v>
      </c>
      <c r="E213" s="1">
        <v>100</v>
      </c>
      <c r="F213" s="169">
        <v>85.11</v>
      </c>
      <c r="G213" s="9" t="s">
        <v>986</v>
      </c>
      <c r="H213" s="95">
        <v>2263.33</v>
      </c>
      <c r="I213" s="96">
        <v>142</v>
      </c>
      <c r="J213" s="95">
        <v>15151.4</v>
      </c>
      <c r="K213" s="95">
        <v>17496.580000000002</v>
      </c>
    </row>
    <row r="214" spans="1:11" s="116" customFormat="1" ht="60" x14ac:dyDescent="0.25">
      <c r="A214" s="190"/>
      <c r="B214" s="53" t="s">
        <v>970</v>
      </c>
      <c r="C214" s="54">
        <v>3711051576</v>
      </c>
      <c r="D214" s="147" t="s">
        <v>971</v>
      </c>
      <c r="E214" s="1">
        <v>100</v>
      </c>
      <c r="F214" s="169">
        <v>85.11</v>
      </c>
      <c r="G214" s="9" t="s">
        <v>986</v>
      </c>
      <c r="H214" s="95">
        <v>4622.1099999999997</v>
      </c>
      <c r="I214" s="96">
        <v>240</v>
      </c>
      <c r="J214" s="95">
        <v>25430.3</v>
      </c>
      <c r="K214" s="95">
        <v>36453.919999999998</v>
      </c>
    </row>
    <row r="215" spans="1:11" s="116" customFormat="1" ht="45" x14ac:dyDescent="0.25">
      <c r="A215" s="190"/>
      <c r="B215" s="53" t="s">
        <v>1233</v>
      </c>
      <c r="C215" s="54">
        <v>3711011220</v>
      </c>
      <c r="D215" s="147" t="s">
        <v>972</v>
      </c>
      <c r="E215" s="1">
        <v>100</v>
      </c>
      <c r="F215" s="169">
        <v>85.11</v>
      </c>
      <c r="G215" s="108" t="s">
        <v>982</v>
      </c>
      <c r="H215" s="95">
        <v>0</v>
      </c>
      <c r="I215" s="96">
        <v>1644</v>
      </c>
      <c r="J215" s="95">
        <v>0</v>
      </c>
      <c r="K215" s="95">
        <v>28537.69</v>
      </c>
    </row>
    <row r="216" spans="1:11" s="116" customFormat="1" ht="30" x14ac:dyDescent="0.25">
      <c r="A216" s="190"/>
      <c r="B216" s="53" t="s">
        <v>1234</v>
      </c>
      <c r="C216" s="54">
        <v>3711026192</v>
      </c>
      <c r="D216" s="147" t="s">
        <v>973</v>
      </c>
      <c r="E216" s="1">
        <v>100</v>
      </c>
      <c r="F216" s="170" t="s">
        <v>131</v>
      </c>
      <c r="G216" s="113" t="s">
        <v>983</v>
      </c>
      <c r="H216" s="126">
        <v>27.9</v>
      </c>
      <c r="I216" s="126">
        <v>0</v>
      </c>
      <c r="J216" s="126">
        <v>0</v>
      </c>
      <c r="K216" s="126">
        <v>19332.400000000001</v>
      </c>
    </row>
    <row r="217" spans="1:11" s="116" customFormat="1" ht="30" x14ac:dyDescent="0.25">
      <c r="A217" s="190"/>
      <c r="B217" s="53" t="s">
        <v>974</v>
      </c>
      <c r="C217" s="54">
        <v>3721022462</v>
      </c>
      <c r="D217" s="147" t="s">
        <v>975</v>
      </c>
      <c r="E217" s="1">
        <v>100</v>
      </c>
      <c r="F217" s="171" t="s">
        <v>980</v>
      </c>
      <c r="G217" s="114" t="s">
        <v>984</v>
      </c>
      <c r="H217" s="127">
        <v>457.4</v>
      </c>
      <c r="I217" s="127">
        <v>0</v>
      </c>
      <c r="J217" s="127">
        <v>0</v>
      </c>
      <c r="K217" s="127">
        <v>36016.400000000001</v>
      </c>
    </row>
    <row r="218" spans="1:11" s="116" customFormat="1" ht="30" x14ac:dyDescent="0.25">
      <c r="A218" s="190"/>
      <c r="B218" s="53" t="s">
        <v>976</v>
      </c>
      <c r="C218" s="54">
        <v>3711026202</v>
      </c>
      <c r="D218" s="147" t="s">
        <v>977</v>
      </c>
      <c r="E218" s="1">
        <v>100</v>
      </c>
      <c r="F218" s="171" t="s">
        <v>122</v>
      </c>
      <c r="G218" s="114" t="s">
        <v>983</v>
      </c>
      <c r="H218" s="127">
        <v>289.86</v>
      </c>
      <c r="I218" s="127">
        <v>0</v>
      </c>
      <c r="J218" s="127">
        <v>0</v>
      </c>
      <c r="K218" s="127">
        <v>58219.889000000003</v>
      </c>
    </row>
    <row r="219" spans="1:11" s="116" customFormat="1" ht="30" x14ac:dyDescent="0.25">
      <c r="A219" s="191"/>
      <c r="B219" s="53" t="s">
        <v>978</v>
      </c>
      <c r="C219" s="54">
        <v>3711024251</v>
      </c>
      <c r="D219" s="147" t="s">
        <v>979</v>
      </c>
      <c r="E219" s="1">
        <v>100</v>
      </c>
      <c r="F219" s="171">
        <v>36</v>
      </c>
      <c r="G219" s="114" t="s">
        <v>985</v>
      </c>
      <c r="H219" s="127">
        <v>57168</v>
      </c>
      <c r="I219" s="127" t="s">
        <v>981</v>
      </c>
      <c r="J219" s="127"/>
      <c r="K219" s="127"/>
    </row>
    <row r="220" spans="1:11" s="116" customFormat="1" ht="60" x14ac:dyDescent="0.25">
      <c r="A220" s="189" t="s">
        <v>173</v>
      </c>
      <c r="B220" s="27" t="s">
        <v>105</v>
      </c>
      <c r="C220" s="2">
        <v>3710002840</v>
      </c>
      <c r="D220" s="139" t="s">
        <v>106</v>
      </c>
      <c r="E220" s="19">
        <v>100</v>
      </c>
      <c r="F220" s="157" t="s">
        <v>1176</v>
      </c>
      <c r="G220" s="9" t="s">
        <v>89</v>
      </c>
      <c r="H220" s="7">
        <v>2176</v>
      </c>
      <c r="I220" s="2">
        <v>116638</v>
      </c>
      <c r="J220" s="6">
        <v>51628.4</v>
      </c>
      <c r="K220" s="2" t="s">
        <v>90</v>
      </c>
    </row>
    <row r="221" spans="1:11" s="116" customFormat="1" ht="90" x14ac:dyDescent="0.25">
      <c r="A221" s="190"/>
      <c r="B221" s="53" t="s">
        <v>1235</v>
      </c>
      <c r="C221" s="54">
        <v>3703044328</v>
      </c>
      <c r="D221" s="146" t="s">
        <v>361</v>
      </c>
      <c r="E221" s="55" t="s">
        <v>362</v>
      </c>
      <c r="F221" s="167" t="s">
        <v>363</v>
      </c>
      <c r="G221" s="53" t="s">
        <v>364</v>
      </c>
      <c r="H221" s="56">
        <v>3250.7</v>
      </c>
      <c r="I221" s="54">
        <v>0</v>
      </c>
      <c r="J221" s="57">
        <v>0</v>
      </c>
      <c r="K221" s="54">
        <v>0</v>
      </c>
    </row>
    <row r="222" spans="1:11" s="116" customFormat="1" ht="45" x14ac:dyDescent="0.25">
      <c r="A222" s="190"/>
      <c r="B222" s="53" t="s">
        <v>1236</v>
      </c>
      <c r="C222" s="54">
        <v>3703023335</v>
      </c>
      <c r="D222" s="146" t="s">
        <v>365</v>
      </c>
      <c r="E222" s="55" t="s">
        <v>366</v>
      </c>
      <c r="F222" s="167" t="s">
        <v>367</v>
      </c>
      <c r="G222" s="53" t="s">
        <v>364</v>
      </c>
      <c r="H222" s="56">
        <v>44324</v>
      </c>
      <c r="I222" s="54">
        <v>0</v>
      </c>
      <c r="J222" s="57">
        <v>0</v>
      </c>
      <c r="K222" s="54">
        <v>8500</v>
      </c>
    </row>
    <row r="223" spans="1:11" s="116" customFormat="1" ht="45" x14ac:dyDescent="0.25">
      <c r="A223" s="190"/>
      <c r="B223" s="53" t="s">
        <v>1237</v>
      </c>
      <c r="C223" s="54">
        <v>3703023230</v>
      </c>
      <c r="D223" s="146" t="s">
        <v>361</v>
      </c>
      <c r="E223" s="55" t="s">
        <v>368</v>
      </c>
      <c r="F223" s="167" t="s">
        <v>369</v>
      </c>
      <c r="G223" s="53" t="s">
        <v>370</v>
      </c>
      <c r="H223" s="56">
        <v>0</v>
      </c>
      <c r="I223" s="54">
        <v>0</v>
      </c>
      <c r="J223" s="57">
        <v>0</v>
      </c>
      <c r="K223" s="54">
        <v>0</v>
      </c>
    </row>
    <row r="224" spans="1:11" s="116" customFormat="1" ht="45" x14ac:dyDescent="0.25">
      <c r="A224" s="191"/>
      <c r="B224" s="53" t="s">
        <v>1237</v>
      </c>
      <c r="C224" s="54">
        <v>3700008096</v>
      </c>
      <c r="D224" s="146" t="s">
        <v>371</v>
      </c>
      <c r="E224" s="55" t="s">
        <v>366</v>
      </c>
      <c r="F224" s="167" t="s">
        <v>369</v>
      </c>
      <c r="G224" s="53" t="s">
        <v>364</v>
      </c>
      <c r="H224" s="56">
        <v>439.80392156862746</v>
      </c>
      <c r="I224" s="54">
        <v>4</v>
      </c>
      <c r="J224" s="57">
        <v>18478</v>
      </c>
      <c r="K224" s="54">
        <v>0</v>
      </c>
    </row>
    <row r="225" spans="1:11" s="116" customFormat="1" ht="60" x14ac:dyDescent="0.25">
      <c r="A225" s="180" t="s">
        <v>169</v>
      </c>
      <c r="B225" s="27" t="s">
        <v>1238</v>
      </c>
      <c r="C225" s="2">
        <v>3712001546</v>
      </c>
      <c r="D225" s="139" t="s">
        <v>1371</v>
      </c>
      <c r="E225" s="19">
        <v>100</v>
      </c>
      <c r="F225" s="157" t="s">
        <v>1176</v>
      </c>
      <c r="G225" s="9" t="s">
        <v>89</v>
      </c>
      <c r="H225" s="7">
        <v>3525.1</v>
      </c>
      <c r="I225" s="2">
        <v>23800</v>
      </c>
      <c r="J225" s="6">
        <v>28275.9</v>
      </c>
      <c r="K225" s="2" t="s">
        <v>90</v>
      </c>
    </row>
    <row r="226" spans="1:11" s="116" customFormat="1" ht="45" x14ac:dyDescent="0.25">
      <c r="A226" s="180"/>
      <c r="B226" s="53" t="s">
        <v>372</v>
      </c>
      <c r="C226" s="54">
        <v>3704005875</v>
      </c>
      <c r="D226" s="146" t="s">
        <v>373</v>
      </c>
      <c r="E226" s="55">
        <v>100</v>
      </c>
      <c r="F226" s="167">
        <v>85.41</v>
      </c>
      <c r="G226" s="53" t="s">
        <v>374</v>
      </c>
      <c r="H226" s="56">
        <v>4269.7</v>
      </c>
      <c r="I226" s="54">
        <v>0</v>
      </c>
      <c r="J226" s="57">
        <v>89.4</v>
      </c>
      <c r="K226" s="54">
        <v>4269.7</v>
      </c>
    </row>
    <row r="227" spans="1:11" s="116" customFormat="1" ht="30" x14ac:dyDescent="0.25">
      <c r="A227" s="180"/>
      <c r="B227" s="53" t="s">
        <v>375</v>
      </c>
      <c r="C227" s="54">
        <v>3712001962</v>
      </c>
      <c r="D227" s="146" t="s">
        <v>376</v>
      </c>
      <c r="E227" s="55">
        <v>100</v>
      </c>
      <c r="F227" s="167" t="s">
        <v>322</v>
      </c>
      <c r="G227" s="53" t="s">
        <v>377</v>
      </c>
      <c r="H227" s="56">
        <v>12828</v>
      </c>
      <c r="I227" s="54">
        <v>0</v>
      </c>
      <c r="J227" s="57">
        <v>6405</v>
      </c>
      <c r="K227" s="54">
        <v>6423</v>
      </c>
    </row>
    <row r="228" spans="1:11" s="116" customFormat="1" ht="30" x14ac:dyDescent="0.25">
      <c r="A228" s="180"/>
      <c r="B228" s="53" t="s">
        <v>378</v>
      </c>
      <c r="C228" s="54">
        <v>3704008481</v>
      </c>
      <c r="D228" s="146" t="s">
        <v>379</v>
      </c>
      <c r="E228" s="55">
        <v>100</v>
      </c>
      <c r="F228" s="167" t="s">
        <v>380</v>
      </c>
      <c r="G228" s="53" t="s">
        <v>381</v>
      </c>
      <c r="H228" s="56">
        <v>5935.7</v>
      </c>
      <c r="I228" s="54">
        <v>0</v>
      </c>
      <c r="J228" s="57">
        <v>2925.8</v>
      </c>
      <c r="K228" s="54">
        <v>3009.9</v>
      </c>
    </row>
    <row r="229" spans="1:11" s="116" customFormat="1" ht="30" x14ac:dyDescent="0.25">
      <c r="A229" s="180"/>
      <c r="B229" s="53" t="s">
        <v>382</v>
      </c>
      <c r="C229" s="54">
        <v>3712001835</v>
      </c>
      <c r="D229" s="146" t="s">
        <v>383</v>
      </c>
      <c r="E229" s="55">
        <v>100</v>
      </c>
      <c r="F229" s="167" t="s">
        <v>384</v>
      </c>
      <c r="G229" s="53" t="s">
        <v>385</v>
      </c>
      <c r="H229" s="56">
        <v>16632.599999999999</v>
      </c>
      <c r="I229" s="54">
        <v>0</v>
      </c>
      <c r="J229" s="57">
        <v>11793.8</v>
      </c>
      <c r="K229" s="54">
        <v>4838.8</v>
      </c>
    </row>
    <row r="230" spans="1:11" s="116" customFormat="1" ht="45" x14ac:dyDescent="0.25">
      <c r="A230" s="180"/>
      <c r="B230" s="53" t="s">
        <v>1239</v>
      </c>
      <c r="C230" s="54">
        <v>3712001680</v>
      </c>
      <c r="D230" s="146" t="s">
        <v>386</v>
      </c>
      <c r="E230" s="55">
        <v>100</v>
      </c>
      <c r="F230" s="167" t="s">
        <v>138</v>
      </c>
      <c r="G230" s="53" t="s">
        <v>387</v>
      </c>
      <c r="H230" s="56">
        <v>2741.2</v>
      </c>
      <c r="I230" s="54">
        <v>0</v>
      </c>
      <c r="J230" s="57">
        <v>0</v>
      </c>
      <c r="K230" s="54">
        <v>2741.2</v>
      </c>
    </row>
    <row r="231" spans="1:11" s="116" customFormat="1" ht="45" x14ac:dyDescent="0.25">
      <c r="A231" s="180"/>
      <c r="B231" s="53" t="s">
        <v>388</v>
      </c>
      <c r="C231" s="54">
        <v>3712001747</v>
      </c>
      <c r="D231" s="146" t="s">
        <v>389</v>
      </c>
      <c r="E231" s="55">
        <v>100</v>
      </c>
      <c r="F231" s="167" t="s">
        <v>390</v>
      </c>
      <c r="G231" s="53" t="s">
        <v>391</v>
      </c>
      <c r="H231" s="56">
        <v>0</v>
      </c>
      <c r="I231" s="54">
        <v>0</v>
      </c>
      <c r="J231" s="57">
        <v>59854</v>
      </c>
      <c r="K231" s="54">
        <v>11709</v>
      </c>
    </row>
    <row r="232" spans="1:11" s="116" customFormat="1" ht="30" x14ac:dyDescent="0.25">
      <c r="A232" s="180"/>
      <c r="B232" s="53" t="s">
        <v>392</v>
      </c>
      <c r="C232" s="54">
        <v>3712001754</v>
      </c>
      <c r="D232" s="146" t="s">
        <v>393</v>
      </c>
      <c r="E232" s="55">
        <v>100</v>
      </c>
      <c r="F232" s="167" t="s">
        <v>390</v>
      </c>
      <c r="G232" s="53" t="s">
        <v>391</v>
      </c>
      <c r="H232" s="56">
        <v>0</v>
      </c>
      <c r="I232" s="54">
        <v>0</v>
      </c>
      <c r="J232" s="57">
        <v>12813.7</v>
      </c>
      <c r="K232" s="54">
        <v>6619.7</v>
      </c>
    </row>
    <row r="233" spans="1:11" s="116" customFormat="1" ht="30" x14ac:dyDescent="0.25">
      <c r="A233" s="180"/>
      <c r="B233" s="53" t="s">
        <v>394</v>
      </c>
      <c r="C233" s="54">
        <v>3704562227</v>
      </c>
      <c r="D233" s="146" t="s">
        <v>395</v>
      </c>
      <c r="E233" s="55">
        <v>100</v>
      </c>
      <c r="F233" s="167" t="s">
        <v>322</v>
      </c>
      <c r="G233" s="53" t="s">
        <v>377</v>
      </c>
      <c r="H233" s="56">
        <v>0</v>
      </c>
      <c r="I233" s="54">
        <v>0</v>
      </c>
      <c r="J233" s="57">
        <v>21370.12</v>
      </c>
      <c r="K233" s="54">
        <v>12379.8</v>
      </c>
    </row>
    <row r="234" spans="1:11" s="116" customFormat="1" ht="45" x14ac:dyDescent="0.25">
      <c r="A234" s="180"/>
      <c r="B234" s="53" t="s">
        <v>396</v>
      </c>
      <c r="C234" s="54">
        <v>3712547021</v>
      </c>
      <c r="D234" s="146" t="s">
        <v>397</v>
      </c>
      <c r="E234" s="55">
        <v>100</v>
      </c>
      <c r="F234" s="167" t="s">
        <v>260</v>
      </c>
      <c r="G234" s="53" t="s">
        <v>398</v>
      </c>
      <c r="H234" s="56">
        <v>58.63</v>
      </c>
      <c r="I234" s="54">
        <v>0</v>
      </c>
      <c r="J234" s="57">
        <v>0</v>
      </c>
      <c r="K234" s="54">
        <v>1899.8</v>
      </c>
    </row>
    <row r="235" spans="1:11" s="116" customFormat="1" ht="30" x14ac:dyDescent="0.25">
      <c r="A235" s="180"/>
      <c r="B235" s="53" t="s">
        <v>399</v>
      </c>
      <c r="C235" s="54">
        <v>3712547014</v>
      </c>
      <c r="D235" s="146" t="s">
        <v>1511</v>
      </c>
      <c r="E235" s="55">
        <v>100</v>
      </c>
      <c r="F235" s="167" t="s">
        <v>260</v>
      </c>
      <c r="G235" s="53" t="s">
        <v>398</v>
      </c>
      <c r="H235" s="56">
        <v>24.9</v>
      </c>
      <c r="I235" s="54">
        <v>0</v>
      </c>
      <c r="J235" s="57">
        <v>535</v>
      </c>
      <c r="K235" s="54">
        <v>2687.1</v>
      </c>
    </row>
    <row r="236" spans="1:11" s="116" customFormat="1" ht="30" x14ac:dyDescent="0.25">
      <c r="A236" s="180"/>
      <c r="B236" s="53" t="s">
        <v>400</v>
      </c>
      <c r="C236" s="54">
        <v>3712546927</v>
      </c>
      <c r="D236" s="146" t="s">
        <v>1372</v>
      </c>
      <c r="E236" s="62">
        <v>100</v>
      </c>
      <c r="F236" s="167" t="s">
        <v>260</v>
      </c>
      <c r="G236" s="53" t="s">
        <v>401</v>
      </c>
      <c r="H236" s="56">
        <v>159.69999999999999</v>
      </c>
      <c r="I236" s="54">
        <v>0</v>
      </c>
      <c r="J236" s="57">
        <v>0</v>
      </c>
      <c r="K236" s="54">
        <v>12886</v>
      </c>
    </row>
    <row r="237" spans="1:11" s="116" customFormat="1" ht="60" x14ac:dyDescent="0.25">
      <c r="A237" s="180"/>
      <c r="B237" s="53" t="s">
        <v>402</v>
      </c>
      <c r="C237" s="54">
        <v>3712547046</v>
      </c>
      <c r="D237" s="146" t="s">
        <v>1373</v>
      </c>
      <c r="E237" s="55">
        <v>100</v>
      </c>
      <c r="F237" s="167" t="s">
        <v>260</v>
      </c>
      <c r="G237" s="53" t="s">
        <v>403</v>
      </c>
      <c r="H237" s="56">
        <v>313.10000000000002</v>
      </c>
      <c r="I237" s="54">
        <v>0</v>
      </c>
      <c r="J237" s="57">
        <v>2946.7</v>
      </c>
      <c r="K237" s="54">
        <v>19055.3</v>
      </c>
    </row>
    <row r="238" spans="1:11" s="116" customFormat="1" ht="30" x14ac:dyDescent="0.25">
      <c r="A238" s="180"/>
      <c r="B238" s="53" t="s">
        <v>404</v>
      </c>
      <c r="C238" s="54">
        <v>3712547039</v>
      </c>
      <c r="D238" s="146" t="s">
        <v>405</v>
      </c>
      <c r="E238" s="55">
        <v>100</v>
      </c>
      <c r="F238" s="167" t="s">
        <v>140</v>
      </c>
      <c r="G238" s="53" t="s">
        <v>406</v>
      </c>
      <c r="H238" s="56">
        <v>5.6</v>
      </c>
      <c r="I238" s="54">
        <v>0</v>
      </c>
      <c r="J238" s="57">
        <v>0</v>
      </c>
      <c r="K238" s="54">
        <v>2929.1</v>
      </c>
    </row>
    <row r="239" spans="1:11" s="116" customFormat="1" ht="30" x14ac:dyDescent="0.25">
      <c r="A239" s="180"/>
      <c r="B239" s="53" t="s">
        <v>407</v>
      </c>
      <c r="C239" s="54">
        <v>3704561791</v>
      </c>
      <c r="D239" s="146" t="s">
        <v>408</v>
      </c>
      <c r="E239" s="55">
        <v>100</v>
      </c>
      <c r="F239" s="167" t="s">
        <v>409</v>
      </c>
      <c r="G239" s="53" t="s">
        <v>410</v>
      </c>
      <c r="H239" s="56">
        <v>10983.5</v>
      </c>
      <c r="I239" s="54" t="s">
        <v>418</v>
      </c>
      <c r="J239" s="57">
        <v>2590</v>
      </c>
      <c r="K239" s="54">
        <v>962.3</v>
      </c>
    </row>
    <row r="240" spans="1:11" s="116" customFormat="1" ht="30" x14ac:dyDescent="0.25">
      <c r="A240" s="180"/>
      <c r="B240" s="53" t="s">
        <v>411</v>
      </c>
      <c r="C240" s="54">
        <v>3712001144</v>
      </c>
      <c r="D240" s="146" t="s">
        <v>412</v>
      </c>
      <c r="E240" s="55">
        <v>100</v>
      </c>
      <c r="F240" s="167" t="s">
        <v>413</v>
      </c>
      <c r="G240" s="53" t="s">
        <v>410</v>
      </c>
      <c r="H240" s="56">
        <v>7834.2</v>
      </c>
      <c r="I240" s="54">
        <v>0</v>
      </c>
      <c r="J240" s="57">
        <v>798.2</v>
      </c>
      <c r="K240" s="54">
        <v>5364</v>
      </c>
    </row>
    <row r="241" spans="1:11" s="116" customFormat="1" ht="30" x14ac:dyDescent="0.25">
      <c r="A241" s="180"/>
      <c r="B241" s="53" t="s">
        <v>1240</v>
      </c>
      <c r="C241" s="54">
        <v>3712002229</v>
      </c>
      <c r="D241" s="146" t="s">
        <v>414</v>
      </c>
      <c r="E241" s="55">
        <v>100</v>
      </c>
      <c r="F241" s="167" t="s">
        <v>419</v>
      </c>
      <c r="G241" s="53" t="s">
        <v>416</v>
      </c>
      <c r="H241" s="56">
        <v>5566</v>
      </c>
      <c r="I241" s="54">
        <v>5566</v>
      </c>
      <c r="J241" s="57">
        <v>0</v>
      </c>
      <c r="K241" s="54">
        <v>3489.5</v>
      </c>
    </row>
    <row r="242" spans="1:11" s="116" customFormat="1" ht="30" x14ac:dyDescent="0.25">
      <c r="A242" s="180"/>
      <c r="B242" s="53" t="s">
        <v>417</v>
      </c>
      <c r="C242" s="54">
        <v>3700023810</v>
      </c>
      <c r="D242" s="146" t="s">
        <v>414</v>
      </c>
      <c r="E242" s="55">
        <v>100</v>
      </c>
      <c r="F242" s="167" t="s">
        <v>419</v>
      </c>
      <c r="G242" s="53" t="s">
        <v>416</v>
      </c>
      <c r="H242" s="56">
        <v>1919.8</v>
      </c>
      <c r="I242" s="54">
        <v>1919.8</v>
      </c>
      <c r="J242" s="57">
        <v>0</v>
      </c>
      <c r="K242" s="54">
        <v>2900</v>
      </c>
    </row>
    <row r="243" spans="1:11" s="116" customFormat="1" ht="90" x14ac:dyDescent="0.25">
      <c r="A243" s="180"/>
      <c r="B243" s="9" t="s">
        <v>1241</v>
      </c>
      <c r="C243" s="2">
        <v>3712002236</v>
      </c>
      <c r="D243" s="139" t="s">
        <v>1512</v>
      </c>
      <c r="E243" s="19">
        <v>100</v>
      </c>
      <c r="F243" s="157" t="s">
        <v>1513</v>
      </c>
      <c r="G243" s="9" t="s">
        <v>89</v>
      </c>
      <c r="H243" s="2">
        <v>3276.9</v>
      </c>
      <c r="I243" s="2">
        <v>23106</v>
      </c>
      <c r="J243" s="6">
        <v>22457.599999999999</v>
      </c>
      <c r="K243" s="2" t="s">
        <v>90</v>
      </c>
    </row>
    <row r="244" spans="1:11" s="116" customFormat="1" ht="75" x14ac:dyDescent="0.25">
      <c r="A244" s="189" t="s">
        <v>174</v>
      </c>
      <c r="B244" s="27" t="s">
        <v>1242</v>
      </c>
      <c r="C244" s="2">
        <v>3714001990</v>
      </c>
      <c r="D244" s="139" t="s">
        <v>1514</v>
      </c>
      <c r="E244" s="19">
        <v>100</v>
      </c>
      <c r="F244" s="157" t="s">
        <v>1176</v>
      </c>
      <c r="G244" s="9" t="s">
        <v>89</v>
      </c>
      <c r="H244" s="7">
        <v>3049.55</v>
      </c>
      <c r="I244" s="2">
        <v>128101</v>
      </c>
      <c r="J244" s="6">
        <v>34854.699999999997</v>
      </c>
      <c r="K244" s="2" t="s">
        <v>90</v>
      </c>
    </row>
    <row r="245" spans="1:11" s="116" customFormat="1" ht="45" x14ac:dyDescent="0.25">
      <c r="A245" s="190"/>
      <c r="B245" s="182" t="s">
        <v>1243</v>
      </c>
      <c r="C245" s="184">
        <v>3714005144</v>
      </c>
      <c r="D245" s="186" t="s">
        <v>701</v>
      </c>
      <c r="E245" s="201">
        <v>100</v>
      </c>
      <c r="F245" s="167" t="s">
        <v>702</v>
      </c>
      <c r="G245" s="53" t="s">
        <v>1515</v>
      </c>
      <c r="H245" s="56">
        <v>2117.4</v>
      </c>
      <c r="I245" s="54" t="s">
        <v>703</v>
      </c>
      <c r="J245" s="57">
        <v>0</v>
      </c>
      <c r="K245" s="54">
        <v>0</v>
      </c>
    </row>
    <row r="246" spans="1:11" s="116" customFormat="1" ht="75" x14ac:dyDescent="0.25">
      <c r="A246" s="190"/>
      <c r="B246" s="183"/>
      <c r="C246" s="185"/>
      <c r="D246" s="187"/>
      <c r="E246" s="201"/>
      <c r="F246" s="167" t="s">
        <v>415</v>
      </c>
      <c r="G246" s="53" t="s">
        <v>704</v>
      </c>
      <c r="H246" s="56">
        <v>2596.9</v>
      </c>
      <c r="I246" s="54" t="s">
        <v>902</v>
      </c>
      <c r="J246" s="57">
        <v>0</v>
      </c>
      <c r="K246" s="54">
        <v>0</v>
      </c>
    </row>
    <row r="247" spans="1:11" s="116" customFormat="1" ht="30" x14ac:dyDescent="0.25">
      <c r="A247" s="190"/>
      <c r="B247" s="53" t="s">
        <v>1244</v>
      </c>
      <c r="C247" s="54">
        <v>3700001870</v>
      </c>
      <c r="D247" s="146" t="s">
        <v>705</v>
      </c>
      <c r="E247" s="133">
        <v>100</v>
      </c>
      <c r="F247" s="167" t="s">
        <v>706</v>
      </c>
      <c r="G247" s="53" t="s">
        <v>707</v>
      </c>
      <c r="H247" s="56" t="s">
        <v>708</v>
      </c>
      <c r="I247" s="54" t="s">
        <v>709</v>
      </c>
      <c r="J247" s="57">
        <v>740.87</v>
      </c>
      <c r="K247" s="54">
        <v>0</v>
      </c>
    </row>
    <row r="248" spans="1:11" s="116" customFormat="1" ht="30" x14ac:dyDescent="0.25">
      <c r="A248" s="190"/>
      <c r="B248" s="53" t="s">
        <v>1245</v>
      </c>
      <c r="C248" s="54">
        <v>3704010748</v>
      </c>
      <c r="D248" s="146" t="s">
        <v>710</v>
      </c>
      <c r="E248" s="133">
        <v>100</v>
      </c>
      <c r="F248" s="167" t="s">
        <v>706</v>
      </c>
      <c r="G248" s="53" t="s">
        <v>707</v>
      </c>
      <c r="H248" s="56" t="s">
        <v>711</v>
      </c>
      <c r="I248" s="54" t="s">
        <v>712</v>
      </c>
      <c r="J248" s="57">
        <v>22847.7</v>
      </c>
      <c r="K248" s="54">
        <v>0</v>
      </c>
    </row>
    <row r="249" spans="1:11" s="116" customFormat="1" ht="30" x14ac:dyDescent="0.25">
      <c r="A249" s="190"/>
      <c r="B249" s="53" t="s">
        <v>1246</v>
      </c>
      <c r="C249" s="54">
        <v>3704010949</v>
      </c>
      <c r="D249" s="146" t="s">
        <v>713</v>
      </c>
      <c r="E249" s="133">
        <v>100</v>
      </c>
      <c r="F249" s="167" t="s">
        <v>706</v>
      </c>
      <c r="G249" s="53" t="s">
        <v>714</v>
      </c>
      <c r="H249" s="56">
        <v>25614.6</v>
      </c>
      <c r="I249" s="54">
        <v>9019</v>
      </c>
      <c r="J249" s="57">
        <v>0</v>
      </c>
      <c r="K249" s="54">
        <v>2166.9</v>
      </c>
    </row>
    <row r="250" spans="1:11" s="116" customFormat="1" ht="30" x14ac:dyDescent="0.25">
      <c r="A250" s="190"/>
      <c r="B250" s="53" t="s">
        <v>1247</v>
      </c>
      <c r="C250" s="54">
        <v>3714083946</v>
      </c>
      <c r="D250" s="146" t="s">
        <v>715</v>
      </c>
      <c r="E250" s="133">
        <v>100</v>
      </c>
      <c r="F250" s="167" t="s">
        <v>716</v>
      </c>
      <c r="G250" s="53" t="s">
        <v>717</v>
      </c>
      <c r="H250" s="56">
        <v>2348</v>
      </c>
      <c r="I250" s="54" t="s">
        <v>718</v>
      </c>
      <c r="J250" s="57">
        <v>0</v>
      </c>
      <c r="K250" s="54">
        <v>4960</v>
      </c>
    </row>
    <row r="251" spans="1:11" s="116" customFormat="1" ht="30" x14ac:dyDescent="0.25">
      <c r="A251" s="190"/>
      <c r="B251" s="53" t="s">
        <v>1248</v>
      </c>
      <c r="C251" s="54">
        <v>3704010434</v>
      </c>
      <c r="D251" s="146" t="s">
        <v>719</v>
      </c>
      <c r="E251" s="133">
        <v>100</v>
      </c>
      <c r="F251" s="167" t="s">
        <v>596</v>
      </c>
      <c r="G251" s="53" t="s">
        <v>720</v>
      </c>
      <c r="H251" s="56">
        <v>131996.78</v>
      </c>
      <c r="I251" s="54" t="s">
        <v>721</v>
      </c>
      <c r="J251" s="57">
        <v>31394.93</v>
      </c>
      <c r="K251" s="54">
        <v>0</v>
      </c>
    </row>
    <row r="252" spans="1:11" s="116" customFormat="1" ht="30" x14ac:dyDescent="0.25">
      <c r="A252" s="190"/>
      <c r="B252" s="53" t="s">
        <v>722</v>
      </c>
      <c r="C252" s="54">
        <v>3714004006</v>
      </c>
      <c r="D252" s="146" t="s">
        <v>723</v>
      </c>
      <c r="E252" s="133">
        <v>100</v>
      </c>
      <c r="F252" s="167" t="s">
        <v>390</v>
      </c>
      <c r="G252" s="53" t="s">
        <v>724</v>
      </c>
      <c r="H252" s="56" t="s">
        <v>725</v>
      </c>
      <c r="I252" s="54" t="s">
        <v>726</v>
      </c>
      <c r="J252" s="57">
        <v>27777.999999999996</v>
      </c>
      <c r="K252" s="54">
        <v>9061.0000000000018</v>
      </c>
    </row>
    <row r="253" spans="1:11" s="116" customFormat="1" ht="30" x14ac:dyDescent="0.25">
      <c r="A253" s="190"/>
      <c r="B253" s="53" t="s">
        <v>727</v>
      </c>
      <c r="C253" s="54">
        <v>3714003997</v>
      </c>
      <c r="D253" s="146" t="s">
        <v>728</v>
      </c>
      <c r="E253" s="133">
        <v>100</v>
      </c>
      <c r="F253" s="167" t="s">
        <v>390</v>
      </c>
      <c r="G253" s="53" t="s">
        <v>724</v>
      </c>
      <c r="H253" s="56" t="s">
        <v>725</v>
      </c>
      <c r="I253" s="54" t="s">
        <v>729</v>
      </c>
      <c r="J253" s="57">
        <v>14606.000000000002</v>
      </c>
      <c r="K253" s="54">
        <v>6923.4</v>
      </c>
    </row>
    <row r="254" spans="1:11" s="116" customFormat="1" ht="30" x14ac:dyDescent="0.25">
      <c r="A254" s="190"/>
      <c r="B254" s="53" t="s">
        <v>730</v>
      </c>
      <c r="C254" s="54">
        <v>3714004454</v>
      </c>
      <c r="D254" s="146" t="s">
        <v>731</v>
      </c>
      <c r="E254" s="133">
        <v>100</v>
      </c>
      <c r="F254" s="167" t="s">
        <v>390</v>
      </c>
      <c r="G254" s="53" t="s">
        <v>724</v>
      </c>
      <c r="H254" s="56" t="s">
        <v>725</v>
      </c>
      <c r="I254" s="54" t="s">
        <v>732</v>
      </c>
      <c r="J254" s="57">
        <v>3819.7999999999997</v>
      </c>
      <c r="K254" s="54">
        <v>3015.1000000000004</v>
      </c>
    </row>
    <row r="255" spans="1:11" s="116" customFormat="1" ht="30" x14ac:dyDescent="0.25">
      <c r="A255" s="190"/>
      <c r="B255" s="53" t="s">
        <v>1516</v>
      </c>
      <c r="C255" s="54">
        <v>3714002922</v>
      </c>
      <c r="D255" s="146" t="s">
        <v>733</v>
      </c>
      <c r="E255" s="133">
        <v>100</v>
      </c>
      <c r="F255" s="167" t="s">
        <v>390</v>
      </c>
      <c r="G255" s="53" t="s">
        <v>724</v>
      </c>
      <c r="H255" s="56" t="s">
        <v>725</v>
      </c>
      <c r="I255" s="54" t="s">
        <v>734</v>
      </c>
      <c r="J255" s="57">
        <v>37867.900000000009</v>
      </c>
      <c r="K255" s="54">
        <v>4606.7</v>
      </c>
    </row>
    <row r="256" spans="1:11" s="116" customFormat="1" ht="45" x14ac:dyDescent="0.25">
      <c r="A256" s="190"/>
      <c r="B256" s="53" t="s">
        <v>735</v>
      </c>
      <c r="C256" s="54">
        <v>3714004535</v>
      </c>
      <c r="D256" s="146" t="s">
        <v>736</v>
      </c>
      <c r="E256" s="133">
        <v>100</v>
      </c>
      <c r="F256" s="167" t="s">
        <v>384</v>
      </c>
      <c r="G256" s="53" t="s">
        <v>724</v>
      </c>
      <c r="H256" s="56" t="s">
        <v>725</v>
      </c>
      <c r="I256" s="54" t="s">
        <v>737</v>
      </c>
      <c r="J256" s="57">
        <v>8234</v>
      </c>
      <c r="K256" s="54">
        <v>2083.9</v>
      </c>
    </row>
    <row r="257" spans="1:11" s="116" customFormat="1" ht="45" x14ac:dyDescent="0.25">
      <c r="A257" s="190"/>
      <c r="B257" s="53" t="s">
        <v>738</v>
      </c>
      <c r="C257" s="54">
        <v>3714002979</v>
      </c>
      <c r="D257" s="146" t="s">
        <v>739</v>
      </c>
      <c r="E257" s="133">
        <v>100</v>
      </c>
      <c r="F257" s="167" t="s">
        <v>384</v>
      </c>
      <c r="G257" s="53" t="s">
        <v>724</v>
      </c>
      <c r="H257" s="56" t="s">
        <v>725</v>
      </c>
      <c r="I257" s="54" t="s">
        <v>740</v>
      </c>
      <c r="J257" s="57">
        <v>4027.7999999999997</v>
      </c>
      <c r="K257" s="54">
        <v>1231.3</v>
      </c>
    </row>
    <row r="258" spans="1:11" s="116" customFormat="1" ht="30" x14ac:dyDescent="0.25">
      <c r="A258" s="190"/>
      <c r="B258" s="53" t="s">
        <v>741</v>
      </c>
      <c r="C258" s="54">
        <v>3714004493</v>
      </c>
      <c r="D258" s="146" t="s">
        <v>742</v>
      </c>
      <c r="E258" s="133">
        <v>100</v>
      </c>
      <c r="F258" s="167" t="s">
        <v>384</v>
      </c>
      <c r="G258" s="53" t="s">
        <v>724</v>
      </c>
      <c r="H258" s="56" t="s">
        <v>725</v>
      </c>
      <c r="I258" s="54" t="s">
        <v>743</v>
      </c>
      <c r="J258" s="57">
        <v>5405.9</v>
      </c>
      <c r="K258" s="54">
        <v>2022.7</v>
      </c>
    </row>
    <row r="259" spans="1:11" s="116" customFormat="1" ht="30" x14ac:dyDescent="0.25">
      <c r="A259" s="190"/>
      <c r="B259" s="53" t="s">
        <v>744</v>
      </c>
      <c r="C259" s="54">
        <v>3714003644</v>
      </c>
      <c r="D259" s="146" t="s">
        <v>745</v>
      </c>
      <c r="E259" s="133">
        <v>100</v>
      </c>
      <c r="F259" s="167" t="s">
        <v>384</v>
      </c>
      <c r="G259" s="53" t="s">
        <v>724</v>
      </c>
      <c r="H259" s="56" t="s">
        <v>725</v>
      </c>
      <c r="I259" s="54" t="s">
        <v>746</v>
      </c>
      <c r="J259" s="57">
        <v>8777.3000000000011</v>
      </c>
      <c r="K259" s="54">
        <v>1921.5000000000002</v>
      </c>
    </row>
    <row r="260" spans="1:11" s="116" customFormat="1" ht="30" x14ac:dyDescent="0.25">
      <c r="A260" s="190"/>
      <c r="B260" s="53" t="s">
        <v>1249</v>
      </c>
      <c r="C260" s="54">
        <v>3714004736</v>
      </c>
      <c r="D260" s="146" t="s">
        <v>747</v>
      </c>
      <c r="E260" s="133">
        <v>100</v>
      </c>
      <c r="F260" s="167" t="s">
        <v>322</v>
      </c>
      <c r="G260" s="53" t="s">
        <v>724</v>
      </c>
      <c r="H260" s="56">
        <v>1036.9000000000001</v>
      </c>
      <c r="I260" s="54" t="s">
        <v>748</v>
      </c>
      <c r="J260" s="57">
        <v>9780.6</v>
      </c>
      <c r="K260" s="54">
        <v>7409.3</v>
      </c>
    </row>
    <row r="261" spans="1:11" s="116" customFormat="1" ht="30" x14ac:dyDescent="0.25">
      <c r="A261" s="190"/>
      <c r="B261" s="53" t="s">
        <v>1250</v>
      </c>
      <c r="C261" s="54">
        <v>3714004422</v>
      </c>
      <c r="D261" s="146" t="s">
        <v>749</v>
      </c>
      <c r="E261" s="133">
        <v>100</v>
      </c>
      <c r="F261" s="167" t="s">
        <v>322</v>
      </c>
      <c r="G261" s="53" t="s">
        <v>724</v>
      </c>
      <c r="H261" s="56">
        <v>838.6</v>
      </c>
      <c r="I261" s="54" t="s">
        <v>732</v>
      </c>
      <c r="J261" s="57">
        <v>6976.1</v>
      </c>
      <c r="K261" s="54">
        <v>5059.5</v>
      </c>
    </row>
    <row r="262" spans="1:11" s="116" customFormat="1" ht="30" x14ac:dyDescent="0.25">
      <c r="A262" s="190"/>
      <c r="B262" s="53" t="s">
        <v>1251</v>
      </c>
      <c r="C262" s="54">
        <v>3714004750</v>
      </c>
      <c r="D262" s="146" t="s">
        <v>750</v>
      </c>
      <c r="E262" s="133">
        <v>100</v>
      </c>
      <c r="F262" s="167" t="s">
        <v>322</v>
      </c>
      <c r="G262" s="53" t="s">
        <v>724</v>
      </c>
      <c r="H262" s="56">
        <v>580</v>
      </c>
      <c r="I262" s="54" t="s">
        <v>751</v>
      </c>
      <c r="J262" s="57">
        <v>6652.2</v>
      </c>
      <c r="K262" s="54">
        <v>7008.6</v>
      </c>
    </row>
    <row r="263" spans="1:11" s="116" customFormat="1" ht="30" x14ac:dyDescent="0.25">
      <c r="A263" s="190"/>
      <c r="B263" s="53" t="s">
        <v>1252</v>
      </c>
      <c r="C263" s="54">
        <v>3714002778</v>
      </c>
      <c r="D263" s="146" t="s">
        <v>752</v>
      </c>
      <c r="E263" s="133">
        <v>100</v>
      </c>
      <c r="F263" s="167" t="s">
        <v>322</v>
      </c>
      <c r="G263" s="53" t="s">
        <v>724</v>
      </c>
      <c r="H263" s="56">
        <v>894.8</v>
      </c>
      <c r="I263" s="54" t="s">
        <v>753</v>
      </c>
      <c r="J263" s="57">
        <v>12578.3</v>
      </c>
      <c r="K263" s="54">
        <v>7183.1</v>
      </c>
    </row>
    <row r="264" spans="1:11" s="116" customFormat="1" ht="30" x14ac:dyDescent="0.25">
      <c r="A264" s="190"/>
      <c r="B264" s="53" t="s">
        <v>1253</v>
      </c>
      <c r="C264" s="54">
        <v>3714003250</v>
      </c>
      <c r="D264" s="146" t="s">
        <v>754</v>
      </c>
      <c r="E264" s="133">
        <v>100</v>
      </c>
      <c r="F264" s="167" t="s">
        <v>322</v>
      </c>
      <c r="G264" s="53" t="s">
        <v>724</v>
      </c>
      <c r="H264" s="56">
        <v>1096</v>
      </c>
      <c r="I264" s="54" t="s">
        <v>755</v>
      </c>
      <c r="J264" s="57">
        <v>13174.1</v>
      </c>
      <c r="K264" s="54">
        <v>6273.9</v>
      </c>
    </row>
    <row r="265" spans="1:11" s="116" customFormat="1" ht="30" x14ac:dyDescent="0.25">
      <c r="A265" s="190"/>
      <c r="B265" s="53" t="s">
        <v>1254</v>
      </c>
      <c r="C265" s="54">
        <v>3704562957</v>
      </c>
      <c r="D265" s="146" t="s">
        <v>756</v>
      </c>
      <c r="E265" s="133">
        <v>100</v>
      </c>
      <c r="F265" s="167" t="s">
        <v>322</v>
      </c>
      <c r="G265" s="53" t="s">
        <v>724</v>
      </c>
      <c r="H265" s="56">
        <v>468.2</v>
      </c>
      <c r="I265" s="54" t="s">
        <v>757</v>
      </c>
      <c r="J265" s="57">
        <v>4428.7</v>
      </c>
      <c r="K265" s="54">
        <v>4576.1000000000004</v>
      </c>
    </row>
    <row r="266" spans="1:11" s="116" customFormat="1" ht="30" x14ac:dyDescent="0.25">
      <c r="A266" s="190"/>
      <c r="B266" s="53" t="s">
        <v>1255</v>
      </c>
      <c r="C266" s="54">
        <v>3714004599</v>
      </c>
      <c r="D266" s="146" t="s">
        <v>758</v>
      </c>
      <c r="E266" s="133">
        <v>100</v>
      </c>
      <c r="F266" s="167" t="s">
        <v>322</v>
      </c>
      <c r="G266" s="53" t="s">
        <v>724</v>
      </c>
      <c r="H266" s="56">
        <v>577.20000000000005</v>
      </c>
      <c r="I266" s="54" t="s">
        <v>759</v>
      </c>
      <c r="J266" s="57">
        <v>5555.8</v>
      </c>
      <c r="K266" s="54">
        <v>4412.8</v>
      </c>
    </row>
    <row r="267" spans="1:11" s="116" customFormat="1" ht="30" x14ac:dyDescent="0.25">
      <c r="A267" s="191"/>
      <c r="B267" s="53" t="s">
        <v>1517</v>
      </c>
      <c r="C267" s="54">
        <v>3714003620</v>
      </c>
      <c r="D267" s="146" t="s">
        <v>760</v>
      </c>
      <c r="E267" s="133">
        <v>100</v>
      </c>
      <c r="F267" s="167" t="s">
        <v>358</v>
      </c>
      <c r="G267" s="53" t="s">
        <v>724</v>
      </c>
      <c r="H267" s="56" t="s">
        <v>725</v>
      </c>
      <c r="I267" s="54" t="s">
        <v>761</v>
      </c>
      <c r="J267" s="57">
        <v>18747.3</v>
      </c>
      <c r="K267" s="54">
        <v>18747.3</v>
      </c>
    </row>
    <row r="268" spans="1:11" s="116" customFormat="1" ht="127.5" customHeight="1" x14ac:dyDescent="0.25">
      <c r="A268" s="180" t="s">
        <v>167</v>
      </c>
      <c r="B268" s="36" t="s">
        <v>79</v>
      </c>
      <c r="C268" s="8" t="s">
        <v>80</v>
      </c>
      <c r="D268" s="148" t="s">
        <v>1518</v>
      </c>
      <c r="E268" s="15">
        <v>100</v>
      </c>
      <c r="F268" s="158" t="s">
        <v>76</v>
      </c>
      <c r="G268" s="101"/>
      <c r="H268" s="17">
        <v>0</v>
      </c>
      <c r="I268" s="15">
        <v>123</v>
      </c>
      <c r="J268" s="16">
        <v>7930.53622</v>
      </c>
      <c r="K268" s="4">
        <v>0</v>
      </c>
    </row>
    <row r="269" spans="1:11" s="116" customFormat="1" ht="54.75" customHeight="1" x14ac:dyDescent="0.25">
      <c r="A269" s="180"/>
      <c r="B269" s="177" t="s">
        <v>1637</v>
      </c>
      <c r="C269" s="178">
        <v>3713007692</v>
      </c>
      <c r="D269" s="179" t="s">
        <v>1638</v>
      </c>
      <c r="E269" s="62">
        <v>100</v>
      </c>
      <c r="F269" s="166" t="s">
        <v>937</v>
      </c>
      <c r="G269" s="107" t="s">
        <v>1639</v>
      </c>
      <c r="H269" s="64">
        <v>32802</v>
      </c>
      <c r="I269" s="62">
        <v>31463</v>
      </c>
      <c r="J269" s="63">
        <v>0</v>
      </c>
      <c r="K269" s="61">
        <v>538</v>
      </c>
    </row>
    <row r="270" spans="1:11" s="116" customFormat="1" ht="127.5" customHeight="1" x14ac:dyDescent="0.25">
      <c r="A270" s="180"/>
      <c r="B270" s="28" t="s">
        <v>1256</v>
      </c>
      <c r="C270" s="8">
        <v>3713003063</v>
      </c>
      <c r="D270" s="148" t="s">
        <v>1519</v>
      </c>
      <c r="E270" s="15">
        <v>100</v>
      </c>
      <c r="F270" s="158" t="s">
        <v>1176</v>
      </c>
      <c r="G270" s="101" t="s">
        <v>89</v>
      </c>
      <c r="H270" s="17">
        <v>5675.89</v>
      </c>
      <c r="I270" s="15">
        <v>138603</v>
      </c>
      <c r="J270" s="16">
        <v>56287.8</v>
      </c>
      <c r="K270" s="4" t="s">
        <v>90</v>
      </c>
    </row>
    <row r="271" spans="1:11" s="116" customFormat="1" ht="75" x14ac:dyDescent="0.25">
      <c r="A271" s="180"/>
      <c r="B271" s="27" t="s">
        <v>1257</v>
      </c>
      <c r="C271" s="2">
        <v>3713007597</v>
      </c>
      <c r="D271" s="139" t="s">
        <v>1520</v>
      </c>
      <c r="E271" s="19">
        <v>100</v>
      </c>
      <c r="F271" s="157" t="s">
        <v>1197</v>
      </c>
      <c r="G271" s="9" t="s">
        <v>89</v>
      </c>
      <c r="H271" s="7">
        <v>17611.8</v>
      </c>
      <c r="I271" s="2">
        <v>286423</v>
      </c>
      <c r="J271" s="6">
        <v>57319.56</v>
      </c>
      <c r="K271" s="2" t="s">
        <v>90</v>
      </c>
    </row>
    <row r="272" spans="1:11" s="116" customFormat="1" ht="60" x14ac:dyDescent="0.25">
      <c r="A272" s="180"/>
      <c r="B272" s="27" t="s">
        <v>1258</v>
      </c>
      <c r="C272" s="2">
        <v>3713002736</v>
      </c>
      <c r="D272" s="139" t="s">
        <v>94</v>
      </c>
      <c r="E272" s="19">
        <v>100</v>
      </c>
      <c r="F272" s="157" t="s">
        <v>1197</v>
      </c>
      <c r="G272" s="9" t="s">
        <v>89</v>
      </c>
      <c r="H272" s="7">
        <v>54974.8</v>
      </c>
      <c r="I272" s="2">
        <v>875410</v>
      </c>
      <c r="J272" s="6">
        <v>142760.79999999999</v>
      </c>
      <c r="K272" s="2" t="s">
        <v>90</v>
      </c>
    </row>
    <row r="273" spans="1:11" s="116" customFormat="1" ht="90" x14ac:dyDescent="0.25">
      <c r="A273" s="189" t="s">
        <v>168</v>
      </c>
      <c r="B273" s="27" t="s">
        <v>1521</v>
      </c>
      <c r="C273" s="2">
        <v>3715003750</v>
      </c>
      <c r="D273" s="139" t="s">
        <v>95</v>
      </c>
      <c r="E273" s="19">
        <v>100</v>
      </c>
      <c r="F273" s="157" t="s">
        <v>1197</v>
      </c>
      <c r="G273" s="9" t="s">
        <v>89</v>
      </c>
      <c r="H273" s="7">
        <v>13125.38</v>
      </c>
      <c r="I273" s="2">
        <v>222616</v>
      </c>
      <c r="J273" s="6">
        <v>31043.7</v>
      </c>
      <c r="K273" s="2" t="s">
        <v>90</v>
      </c>
    </row>
    <row r="274" spans="1:11" s="116" customFormat="1" ht="75" x14ac:dyDescent="0.25">
      <c r="A274" s="190"/>
      <c r="B274" s="27" t="s">
        <v>1259</v>
      </c>
      <c r="C274" s="2">
        <v>3715003887</v>
      </c>
      <c r="D274" s="139" t="s">
        <v>108</v>
      </c>
      <c r="E274" s="19">
        <v>100</v>
      </c>
      <c r="F274" s="157" t="s">
        <v>1176</v>
      </c>
      <c r="G274" s="9" t="s">
        <v>89</v>
      </c>
      <c r="H274" s="7">
        <v>789.52</v>
      </c>
      <c r="I274" s="2">
        <v>42157</v>
      </c>
      <c r="J274" s="6">
        <v>13352.53</v>
      </c>
      <c r="K274" s="2" t="s">
        <v>90</v>
      </c>
    </row>
    <row r="275" spans="1:11" s="116" customFormat="1" ht="45" x14ac:dyDescent="0.25">
      <c r="A275" s="190"/>
      <c r="B275" s="53" t="s">
        <v>1119</v>
      </c>
      <c r="C275" s="54">
        <v>3715000050</v>
      </c>
      <c r="D275" s="146" t="s">
        <v>1522</v>
      </c>
      <c r="E275" s="55">
        <v>100</v>
      </c>
      <c r="F275" s="167" t="s">
        <v>199</v>
      </c>
      <c r="G275" s="53" t="s">
        <v>1058</v>
      </c>
      <c r="H275" s="56" t="s">
        <v>1059</v>
      </c>
      <c r="I275" s="54">
        <v>0</v>
      </c>
      <c r="J275" s="57">
        <v>0</v>
      </c>
      <c r="K275" s="54">
        <v>0</v>
      </c>
    </row>
    <row r="276" spans="1:11" s="116" customFormat="1" ht="30" x14ac:dyDescent="0.25">
      <c r="A276" s="190"/>
      <c r="B276" s="53" t="s">
        <v>1260</v>
      </c>
      <c r="C276" s="54">
        <v>3711032742</v>
      </c>
      <c r="D276" s="146" t="s">
        <v>1060</v>
      </c>
      <c r="E276" s="55">
        <v>100</v>
      </c>
      <c r="F276" s="167" t="s">
        <v>473</v>
      </c>
      <c r="G276" s="53" t="s">
        <v>1061</v>
      </c>
      <c r="H276" s="56" t="s">
        <v>1062</v>
      </c>
      <c r="I276" s="54">
        <v>587.4</v>
      </c>
      <c r="J276" s="57">
        <v>13233.74</v>
      </c>
      <c r="K276" s="54">
        <v>131.44999999999999</v>
      </c>
    </row>
    <row r="277" spans="1:11" s="116" customFormat="1" ht="30" x14ac:dyDescent="0.25">
      <c r="A277" s="190"/>
      <c r="B277" s="53" t="s">
        <v>1261</v>
      </c>
      <c r="C277" s="54">
        <v>3711049471</v>
      </c>
      <c r="D277" s="146" t="s">
        <v>1523</v>
      </c>
      <c r="E277" s="55">
        <v>100</v>
      </c>
      <c r="F277" s="167" t="s">
        <v>596</v>
      </c>
      <c r="G277" s="53" t="s">
        <v>1524</v>
      </c>
      <c r="H277" s="56" t="s">
        <v>1063</v>
      </c>
      <c r="I277" s="54" t="s">
        <v>1064</v>
      </c>
      <c r="J277" s="57">
        <v>11577.6</v>
      </c>
      <c r="K277" s="54">
        <v>20048.73</v>
      </c>
    </row>
    <row r="278" spans="1:11" s="116" customFormat="1" ht="30" x14ac:dyDescent="0.25">
      <c r="A278" s="191"/>
      <c r="B278" s="53" t="s">
        <v>1262</v>
      </c>
      <c r="C278" s="54">
        <v>3711022670</v>
      </c>
      <c r="D278" s="146" t="s">
        <v>1525</v>
      </c>
      <c r="E278" s="55">
        <v>100</v>
      </c>
      <c r="F278" s="167" t="s">
        <v>993</v>
      </c>
      <c r="G278" s="53" t="s">
        <v>1524</v>
      </c>
      <c r="H278" s="56" t="s">
        <v>1065</v>
      </c>
      <c r="I278" s="54" t="s">
        <v>1066</v>
      </c>
      <c r="J278" s="57">
        <v>556.6</v>
      </c>
      <c r="K278" s="54">
        <v>0</v>
      </c>
    </row>
    <row r="279" spans="1:11" s="116" customFormat="1" ht="60" x14ac:dyDescent="0.25">
      <c r="A279" s="189" t="s">
        <v>172</v>
      </c>
      <c r="B279" s="27" t="s">
        <v>1263</v>
      </c>
      <c r="C279" s="2">
        <v>3717004090</v>
      </c>
      <c r="D279" s="139" t="s">
        <v>1380</v>
      </c>
      <c r="E279" s="19">
        <v>100</v>
      </c>
      <c r="F279" s="157" t="s">
        <v>1176</v>
      </c>
      <c r="G279" s="9" t="s">
        <v>89</v>
      </c>
      <c r="H279" s="7">
        <v>1435.19</v>
      </c>
      <c r="I279" s="2">
        <v>65086</v>
      </c>
      <c r="J279" s="6">
        <v>24575.599999999999</v>
      </c>
      <c r="K279" s="2" t="s">
        <v>90</v>
      </c>
    </row>
    <row r="280" spans="1:11" s="116" customFormat="1" ht="30" x14ac:dyDescent="0.25">
      <c r="A280" s="190"/>
      <c r="B280" s="51" t="s">
        <v>1264</v>
      </c>
      <c r="C280" s="24">
        <v>3717000419</v>
      </c>
      <c r="D280" s="149" t="s">
        <v>1376</v>
      </c>
      <c r="E280" s="174">
        <v>100</v>
      </c>
      <c r="F280" s="172" t="s">
        <v>1526</v>
      </c>
      <c r="G280" s="109" t="s">
        <v>123</v>
      </c>
      <c r="H280" s="48">
        <v>55417.59</v>
      </c>
      <c r="I280" s="41" t="s">
        <v>212</v>
      </c>
      <c r="J280" s="49" t="s">
        <v>213</v>
      </c>
      <c r="K280" s="1"/>
    </row>
    <row r="281" spans="1:11" s="116" customFormat="1" ht="30" x14ac:dyDescent="0.25">
      <c r="A281" s="190"/>
      <c r="B281" s="89" t="s">
        <v>1265</v>
      </c>
      <c r="C281" s="90">
        <v>3717005752</v>
      </c>
      <c r="D281" s="150" t="s">
        <v>1071</v>
      </c>
      <c r="E281" s="133">
        <v>100</v>
      </c>
      <c r="F281" s="160" t="s">
        <v>131</v>
      </c>
      <c r="G281" s="105" t="s">
        <v>983</v>
      </c>
      <c r="H281" s="91">
        <v>11.3</v>
      </c>
      <c r="I281" s="92" t="s">
        <v>1527</v>
      </c>
      <c r="J281" s="93">
        <v>15.2</v>
      </c>
      <c r="K281" s="59">
        <v>5302.9</v>
      </c>
    </row>
    <row r="282" spans="1:11" s="116" customFormat="1" ht="30" x14ac:dyDescent="0.25">
      <c r="A282" s="190"/>
      <c r="B282" s="89" t="s">
        <v>1266</v>
      </c>
      <c r="C282" s="90">
        <v>3717005777</v>
      </c>
      <c r="D282" s="150" t="s">
        <v>1072</v>
      </c>
      <c r="E282" s="133">
        <v>100</v>
      </c>
      <c r="F282" s="160" t="s">
        <v>260</v>
      </c>
      <c r="G282" s="105" t="s">
        <v>983</v>
      </c>
      <c r="H282" s="91">
        <v>181.2</v>
      </c>
      <c r="I282" s="92" t="s">
        <v>1528</v>
      </c>
      <c r="J282" s="93">
        <v>2590</v>
      </c>
      <c r="K282" s="59">
        <v>12963.1</v>
      </c>
    </row>
    <row r="283" spans="1:11" s="116" customFormat="1" ht="30" x14ac:dyDescent="0.25">
      <c r="A283" s="190"/>
      <c r="B283" s="89" t="s">
        <v>1267</v>
      </c>
      <c r="C283" s="90">
        <v>3717005760</v>
      </c>
      <c r="D283" s="150" t="s">
        <v>1073</v>
      </c>
      <c r="E283" s="133">
        <v>100</v>
      </c>
      <c r="F283" s="160" t="s">
        <v>131</v>
      </c>
      <c r="G283" s="105" t="s">
        <v>983</v>
      </c>
      <c r="H283" s="91">
        <v>555.6</v>
      </c>
      <c r="I283" s="92" t="s">
        <v>1074</v>
      </c>
      <c r="J283" s="93">
        <v>0</v>
      </c>
      <c r="K283" s="59">
        <v>8415.7000000000007</v>
      </c>
    </row>
    <row r="284" spans="1:11" s="116" customFormat="1" ht="30" x14ac:dyDescent="0.25">
      <c r="A284" s="190"/>
      <c r="B284" s="89" t="s">
        <v>1075</v>
      </c>
      <c r="C284" s="90">
        <v>3717004646</v>
      </c>
      <c r="D284" s="150" t="s">
        <v>1374</v>
      </c>
      <c r="E284" s="133">
        <v>100</v>
      </c>
      <c r="F284" s="160" t="s">
        <v>358</v>
      </c>
      <c r="G284" s="105" t="s">
        <v>1076</v>
      </c>
      <c r="H284" s="91">
        <v>0</v>
      </c>
      <c r="I284" s="92"/>
      <c r="J284" s="93">
        <v>110</v>
      </c>
      <c r="K284" s="59">
        <v>11888.2</v>
      </c>
    </row>
    <row r="285" spans="1:11" s="116" customFormat="1" ht="30" x14ac:dyDescent="0.25">
      <c r="A285" s="190"/>
      <c r="B285" s="89" t="s">
        <v>1077</v>
      </c>
      <c r="C285" s="90">
        <v>3717005720</v>
      </c>
      <c r="D285" s="150" t="s">
        <v>1529</v>
      </c>
      <c r="E285" s="133">
        <v>100</v>
      </c>
      <c r="F285" s="160" t="s">
        <v>131</v>
      </c>
      <c r="G285" s="105" t="s">
        <v>983</v>
      </c>
      <c r="H285" s="91">
        <v>0</v>
      </c>
      <c r="I285" s="92"/>
      <c r="J285" s="93">
        <v>170.1</v>
      </c>
      <c r="K285" s="59">
        <v>8688.4</v>
      </c>
    </row>
    <row r="286" spans="1:11" s="116" customFormat="1" ht="30" x14ac:dyDescent="0.25">
      <c r="A286" s="190"/>
      <c r="B286" s="89" t="s">
        <v>1078</v>
      </c>
      <c r="C286" s="90">
        <v>3717005657</v>
      </c>
      <c r="D286" s="150" t="s">
        <v>1079</v>
      </c>
      <c r="E286" s="133">
        <v>100</v>
      </c>
      <c r="F286" s="160" t="s">
        <v>131</v>
      </c>
      <c r="G286" s="105" t="s">
        <v>983</v>
      </c>
      <c r="H286" s="91">
        <v>0</v>
      </c>
      <c r="I286" s="92"/>
      <c r="J286" s="93">
        <v>0</v>
      </c>
      <c r="K286" s="59">
        <v>3402.7</v>
      </c>
    </row>
    <row r="287" spans="1:11" s="116" customFormat="1" ht="30" x14ac:dyDescent="0.25">
      <c r="A287" s="190"/>
      <c r="B287" s="89" t="s">
        <v>1268</v>
      </c>
      <c r="C287" s="90">
        <v>3717005689</v>
      </c>
      <c r="D287" s="150" t="s">
        <v>1375</v>
      </c>
      <c r="E287" s="133">
        <v>100</v>
      </c>
      <c r="F287" s="160" t="s">
        <v>131</v>
      </c>
      <c r="G287" s="105" t="s">
        <v>983</v>
      </c>
      <c r="H287" s="91">
        <v>0</v>
      </c>
      <c r="I287" s="92"/>
      <c r="J287" s="93">
        <v>0</v>
      </c>
      <c r="K287" s="59">
        <v>6534</v>
      </c>
    </row>
    <row r="288" spans="1:11" s="116" customFormat="1" ht="30" x14ac:dyDescent="0.25">
      <c r="A288" s="190"/>
      <c r="B288" s="89" t="s">
        <v>1080</v>
      </c>
      <c r="C288" s="90">
        <v>3717004357</v>
      </c>
      <c r="D288" s="150" t="s">
        <v>1377</v>
      </c>
      <c r="E288" s="133">
        <v>100</v>
      </c>
      <c r="F288" s="160" t="s">
        <v>1081</v>
      </c>
      <c r="G288" s="105" t="s">
        <v>1076</v>
      </c>
      <c r="H288" s="91">
        <v>1000</v>
      </c>
      <c r="I288" s="92" t="s">
        <v>1082</v>
      </c>
      <c r="J288" s="93">
        <v>12424.2</v>
      </c>
      <c r="K288" s="59">
        <v>5424.9</v>
      </c>
    </row>
    <row r="289" spans="1:13" s="116" customFormat="1" ht="30" x14ac:dyDescent="0.25">
      <c r="A289" s="190"/>
      <c r="B289" s="89" t="s">
        <v>1083</v>
      </c>
      <c r="C289" s="90">
        <v>3717004340</v>
      </c>
      <c r="D289" s="150" t="s">
        <v>1378</v>
      </c>
      <c r="E289" s="133">
        <v>100</v>
      </c>
      <c r="F289" s="160" t="s">
        <v>1081</v>
      </c>
      <c r="G289" s="105" t="s">
        <v>1076</v>
      </c>
      <c r="H289" s="91">
        <v>939.8</v>
      </c>
      <c r="I289" s="92" t="s">
        <v>1082</v>
      </c>
      <c r="J289" s="93">
        <v>8534.6</v>
      </c>
      <c r="K289" s="59">
        <v>6282.1</v>
      </c>
    </row>
    <row r="290" spans="1:13" s="116" customFormat="1" ht="30" x14ac:dyDescent="0.25">
      <c r="A290" s="190"/>
      <c r="B290" s="89" t="s">
        <v>1120</v>
      </c>
      <c r="C290" s="90">
        <v>3717004389</v>
      </c>
      <c r="D290" s="150" t="s">
        <v>1379</v>
      </c>
      <c r="E290" s="133">
        <v>100</v>
      </c>
      <c r="F290" s="160" t="s">
        <v>1081</v>
      </c>
      <c r="G290" s="105" t="s">
        <v>1076</v>
      </c>
      <c r="H290" s="91">
        <v>529.6</v>
      </c>
      <c r="I290" s="92" t="s">
        <v>1082</v>
      </c>
      <c r="J290" s="93">
        <v>6752.6</v>
      </c>
      <c r="K290" s="59">
        <v>5285.7</v>
      </c>
    </row>
    <row r="291" spans="1:13" s="116" customFormat="1" ht="30" x14ac:dyDescent="0.25">
      <c r="A291" s="190"/>
      <c r="B291" s="89" t="s">
        <v>1084</v>
      </c>
      <c r="C291" s="90">
        <v>3706024182</v>
      </c>
      <c r="D291" s="150" t="s">
        <v>1530</v>
      </c>
      <c r="E291" s="133">
        <v>100</v>
      </c>
      <c r="F291" s="160" t="s">
        <v>1085</v>
      </c>
      <c r="G291" s="105" t="s">
        <v>1076</v>
      </c>
      <c r="H291" s="91">
        <v>376.6</v>
      </c>
      <c r="I291" s="92" t="s">
        <v>1082</v>
      </c>
      <c r="J291" s="93">
        <v>9792.6</v>
      </c>
      <c r="K291" s="59">
        <v>6824.3</v>
      </c>
    </row>
    <row r="292" spans="1:13" s="116" customFormat="1" ht="30" x14ac:dyDescent="0.25">
      <c r="A292" s="190"/>
      <c r="B292" s="89" t="s">
        <v>1086</v>
      </c>
      <c r="C292" s="90">
        <v>3717004477</v>
      </c>
      <c r="D292" s="150" t="s">
        <v>1531</v>
      </c>
      <c r="E292" s="133">
        <v>100</v>
      </c>
      <c r="F292" s="160" t="s">
        <v>1085</v>
      </c>
      <c r="G292" s="105" t="s">
        <v>1076</v>
      </c>
      <c r="H292" s="91">
        <v>1289.0999999999999</v>
      </c>
      <c r="I292" s="92" t="s">
        <v>1082</v>
      </c>
      <c r="J292" s="93">
        <v>26361.200000000001</v>
      </c>
      <c r="K292" s="59">
        <v>10350.700000000001</v>
      </c>
    </row>
    <row r="293" spans="1:13" s="116" customFormat="1" ht="30" x14ac:dyDescent="0.25">
      <c r="A293" s="190"/>
      <c r="B293" s="89" t="s">
        <v>1087</v>
      </c>
      <c r="C293" s="90">
        <v>3717003924</v>
      </c>
      <c r="D293" s="150" t="s">
        <v>1088</v>
      </c>
      <c r="E293" s="133">
        <v>100</v>
      </c>
      <c r="F293" s="160" t="s">
        <v>1085</v>
      </c>
      <c r="G293" s="105" t="s">
        <v>1076</v>
      </c>
      <c r="H293" s="91">
        <v>3564.4</v>
      </c>
      <c r="I293" s="92" t="s">
        <v>1082</v>
      </c>
      <c r="J293" s="93">
        <v>4662.3</v>
      </c>
      <c r="K293" s="59">
        <v>12094.4</v>
      </c>
    </row>
    <row r="294" spans="1:13" s="116" customFormat="1" ht="30" x14ac:dyDescent="0.25">
      <c r="A294" s="190"/>
      <c r="B294" s="89" t="s">
        <v>1121</v>
      </c>
      <c r="C294" s="90">
        <v>3717003875</v>
      </c>
      <c r="D294" s="150" t="s">
        <v>1381</v>
      </c>
      <c r="E294" s="133">
        <v>100</v>
      </c>
      <c r="F294" s="160" t="s">
        <v>1089</v>
      </c>
      <c r="G294" s="105" t="s">
        <v>1076</v>
      </c>
      <c r="H294" s="91">
        <v>0</v>
      </c>
      <c r="I294" s="92"/>
      <c r="J294" s="93">
        <v>536.70000000000005</v>
      </c>
      <c r="K294" s="59">
        <v>7296.7</v>
      </c>
    </row>
    <row r="295" spans="1:13" s="116" customFormat="1" ht="30" x14ac:dyDescent="0.25">
      <c r="A295" s="190"/>
      <c r="B295" s="89" t="s">
        <v>1269</v>
      </c>
      <c r="C295" s="90">
        <v>3717005819</v>
      </c>
      <c r="D295" s="150" t="s">
        <v>1532</v>
      </c>
      <c r="E295" s="133">
        <v>100</v>
      </c>
      <c r="F295" s="160" t="s">
        <v>1090</v>
      </c>
      <c r="G295" s="105" t="s">
        <v>1091</v>
      </c>
      <c r="H295" s="91">
        <v>12997</v>
      </c>
      <c r="I295" s="92" t="s">
        <v>1092</v>
      </c>
      <c r="J295" s="93">
        <v>1337</v>
      </c>
      <c r="K295" s="59">
        <v>5403</v>
      </c>
    </row>
    <row r="296" spans="1:13" s="116" customFormat="1" ht="30" x14ac:dyDescent="0.25">
      <c r="A296" s="190"/>
      <c r="B296" s="89" t="s">
        <v>1093</v>
      </c>
      <c r="C296" s="90">
        <v>3706016865</v>
      </c>
      <c r="D296" s="150" t="s">
        <v>1094</v>
      </c>
      <c r="E296" s="133">
        <v>100</v>
      </c>
      <c r="F296" s="160" t="s">
        <v>1095</v>
      </c>
      <c r="G296" s="105" t="s">
        <v>1096</v>
      </c>
      <c r="H296" s="91">
        <v>2377</v>
      </c>
      <c r="I296" s="92" t="s">
        <v>1097</v>
      </c>
      <c r="J296" s="93">
        <v>0</v>
      </c>
      <c r="K296" s="59">
        <v>17544.400000000001</v>
      </c>
    </row>
    <row r="297" spans="1:13" s="116" customFormat="1" ht="60" x14ac:dyDescent="0.25">
      <c r="A297" s="191"/>
      <c r="B297" s="89" t="s">
        <v>1098</v>
      </c>
      <c r="C297" s="90">
        <v>3706027803</v>
      </c>
      <c r="D297" s="150" t="s">
        <v>1094</v>
      </c>
      <c r="E297" s="133">
        <v>100</v>
      </c>
      <c r="F297" s="160" t="s">
        <v>1099</v>
      </c>
      <c r="G297" s="105" t="s">
        <v>1100</v>
      </c>
      <c r="H297" s="91">
        <v>306</v>
      </c>
      <c r="I297" s="92" t="s">
        <v>1101</v>
      </c>
      <c r="J297" s="93">
        <v>45096</v>
      </c>
      <c r="K297" s="59">
        <v>27291</v>
      </c>
    </row>
    <row r="298" spans="1:13" s="116" customFormat="1" ht="30" x14ac:dyDescent="0.25">
      <c r="A298" s="180" t="s">
        <v>164</v>
      </c>
      <c r="B298" s="30" t="s">
        <v>51</v>
      </c>
      <c r="C298" s="1">
        <v>3719002919</v>
      </c>
      <c r="D298" s="138" t="s">
        <v>68</v>
      </c>
      <c r="E298" s="131">
        <v>100</v>
      </c>
      <c r="F298" s="153" t="s">
        <v>76</v>
      </c>
      <c r="G298" s="98"/>
      <c r="H298" s="32">
        <v>0</v>
      </c>
      <c r="I298" s="15">
        <v>113</v>
      </c>
      <c r="J298" s="16">
        <v>38506.314839999999</v>
      </c>
      <c r="K298" s="33">
        <v>0</v>
      </c>
    </row>
    <row r="299" spans="1:13" s="116" customFormat="1" ht="30" x14ac:dyDescent="0.25">
      <c r="A299" s="180"/>
      <c r="B299" s="30" t="s">
        <v>25</v>
      </c>
      <c r="C299" s="1">
        <v>3719000076</v>
      </c>
      <c r="D299" s="138" t="s">
        <v>26</v>
      </c>
      <c r="E299" s="11">
        <v>78.859165463402064</v>
      </c>
      <c r="F299" s="158" t="s">
        <v>1433</v>
      </c>
      <c r="G299" s="101" t="s">
        <v>85</v>
      </c>
      <c r="H299" s="4">
        <v>6564.2</v>
      </c>
      <c r="I299" s="15">
        <v>176</v>
      </c>
      <c r="J299" s="16">
        <v>24485.662240000001</v>
      </c>
      <c r="K299" s="17">
        <v>0</v>
      </c>
      <c r="M299" s="116">
        <v>16720723.300000001</v>
      </c>
    </row>
    <row r="300" spans="1:13" s="116" customFormat="1" ht="30" x14ac:dyDescent="0.25">
      <c r="A300" s="180"/>
      <c r="B300" s="58" t="s">
        <v>1270</v>
      </c>
      <c r="C300" s="59">
        <v>3719009720</v>
      </c>
      <c r="D300" s="144" t="s">
        <v>695</v>
      </c>
      <c r="E300" s="60">
        <v>100</v>
      </c>
      <c r="F300" s="166" t="s">
        <v>696</v>
      </c>
      <c r="G300" s="107"/>
      <c r="H300" s="61">
        <v>6747</v>
      </c>
      <c r="I300" s="62">
        <v>100</v>
      </c>
      <c r="J300" s="63">
        <v>0</v>
      </c>
      <c r="K300" s="64">
        <v>3350</v>
      </c>
    </row>
    <row r="301" spans="1:13" s="116" customFormat="1" ht="45" x14ac:dyDescent="0.25">
      <c r="A301" s="180"/>
      <c r="B301" s="58" t="s">
        <v>1271</v>
      </c>
      <c r="C301" s="59">
        <v>3719000541</v>
      </c>
      <c r="D301" s="144" t="s">
        <v>697</v>
      </c>
      <c r="E301" s="60">
        <v>100</v>
      </c>
      <c r="F301" s="166" t="s">
        <v>698</v>
      </c>
      <c r="G301" s="107"/>
      <c r="H301" s="61">
        <v>46556</v>
      </c>
      <c r="I301" s="62">
        <v>100</v>
      </c>
      <c r="J301" s="63">
        <v>0</v>
      </c>
      <c r="K301" s="64">
        <v>0.55000000000000004</v>
      </c>
    </row>
    <row r="302" spans="1:13" s="116" customFormat="1" ht="30" x14ac:dyDescent="0.25">
      <c r="A302" s="180"/>
      <c r="B302" s="58" t="s">
        <v>1272</v>
      </c>
      <c r="C302" s="59">
        <v>3700024725</v>
      </c>
      <c r="D302" s="144" t="s">
        <v>697</v>
      </c>
      <c r="E302" s="60">
        <v>100</v>
      </c>
      <c r="F302" s="166" t="s">
        <v>698</v>
      </c>
      <c r="G302" s="107"/>
      <c r="H302" s="61">
        <v>11506</v>
      </c>
      <c r="I302" s="62">
        <v>100</v>
      </c>
      <c r="J302" s="63">
        <v>0</v>
      </c>
      <c r="K302" s="64">
        <v>5137</v>
      </c>
    </row>
    <row r="303" spans="1:13" s="116" customFormat="1" ht="30" x14ac:dyDescent="0.25">
      <c r="A303" s="180"/>
      <c r="B303" s="58" t="s">
        <v>1273</v>
      </c>
      <c r="C303" s="59">
        <v>3705065612</v>
      </c>
      <c r="D303" s="144" t="s">
        <v>699</v>
      </c>
      <c r="E303" s="60">
        <v>100</v>
      </c>
      <c r="F303" s="166" t="s">
        <v>700</v>
      </c>
      <c r="G303" s="107"/>
      <c r="H303" s="61">
        <v>2659</v>
      </c>
      <c r="I303" s="62">
        <v>100</v>
      </c>
      <c r="J303" s="63">
        <v>0</v>
      </c>
      <c r="K303" s="64">
        <v>0</v>
      </c>
    </row>
    <row r="304" spans="1:13" s="116" customFormat="1" ht="81" customHeight="1" x14ac:dyDescent="0.25">
      <c r="A304" s="180"/>
      <c r="B304" s="27" t="s">
        <v>1274</v>
      </c>
      <c r="C304" s="2">
        <v>3719000340</v>
      </c>
      <c r="D304" s="139" t="s">
        <v>109</v>
      </c>
      <c r="E304" s="19">
        <v>100</v>
      </c>
      <c r="F304" s="157" t="s">
        <v>1176</v>
      </c>
      <c r="G304" s="9" t="s">
        <v>89</v>
      </c>
      <c r="H304" s="7">
        <v>2140.8000000000002</v>
      </c>
      <c r="I304" s="2">
        <v>97586</v>
      </c>
      <c r="J304" s="6">
        <v>36241.4</v>
      </c>
      <c r="K304" s="2" t="s">
        <v>90</v>
      </c>
    </row>
    <row r="305" spans="1:11" s="116" customFormat="1" ht="180" x14ac:dyDescent="0.25">
      <c r="A305" s="180"/>
      <c r="B305" s="29" t="s">
        <v>1275</v>
      </c>
      <c r="C305" s="1">
        <v>3719002080</v>
      </c>
      <c r="D305" s="138" t="s">
        <v>139</v>
      </c>
      <c r="E305" s="132">
        <v>100</v>
      </c>
      <c r="F305" s="155" t="s">
        <v>138</v>
      </c>
      <c r="G305" s="99" t="s">
        <v>125</v>
      </c>
      <c r="H305" s="97">
        <v>121228.21</v>
      </c>
      <c r="I305" s="45" t="s">
        <v>1533</v>
      </c>
      <c r="J305" s="40">
        <v>68632.61</v>
      </c>
      <c r="K305" s="17"/>
    </row>
    <row r="306" spans="1:11" s="116" customFormat="1" ht="75" x14ac:dyDescent="0.25">
      <c r="A306" s="180"/>
      <c r="B306" s="27" t="s">
        <v>1276</v>
      </c>
      <c r="C306" s="2">
        <v>3719002450</v>
      </c>
      <c r="D306" s="139" t="s">
        <v>92</v>
      </c>
      <c r="E306" s="19">
        <v>100</v>
      </c>
      <c r="F306" s="157" t="s">
        <v>1277</v>
      </c>
      <c r="G306" s="9" t="s">
        <v>89</v>
      </c>
      <c r="H306" s="7">
        <v>67822.600000000006</v>
      </c>
      <c r="I306" s="2">
        <v>1015664</v>
      </c>
      <c r="J306" s="6">
        <v>130061.3</v>
      </c>
      <c r="K306" s="2" t="s">
        <v>90</v>
      </c>
    </row>
    <row r="307" spans="1:11" s="115" customFormat="1" ht="30" x14ac:dyDescent="0.25">
      <c r="A307" s="180" t="s">
        <v>165</v>
      </c>
      <c r="B307" s="30" t="s">
        <v>52</v>
      </c>
      <c r="C307" s="1">
        <v>3720001684</v>
      </c>
      <c r="D307" s="138" t="s">
        <v>69</v>
      </c>
      <c r="E307" s="131">
        <v>100</v>
      </c>
      <c r="F307" s="153" t="s">
        <v>76</v>
      </c>
      <c r="G307" s="98"/>
      <c r="H307" s="32">
        <v>0</v>
      </c>
      <c r="I307" s="15">
        <v>73</v>
      </c>
      <c r="J307" s="16">
        <v>41766.1276</v>
      </c>
      <c r="K307" s="33">
        <v>0</v>
      </c>
    </row>
    <row r="308" spans="1:11" s="115" customFormat="1" x14ac:dyDescent="0.25">
      <c r="A308" s="180"/>
      <c r="B308" s="58" t="s">
        <v>431</v>
      </c>
      <c r="C308" s="59">
        <v>3720001638</v>
      </c>
      <c r="D308" s="144" t="s">
        <v>432</v>
      </c>
      <c r="E308" s="134">
        <v>100</v>
      </c>
      <c r="F308" s="162" t="s">
        <v>384</v>
      </c>
      <c r="G308" s="106" t="s">
        <v>433</v>
      </c>
      <c r="H308" s="64">
        <v>3540.3</v>
      </c>
      <c r="I308" s="62" t="s">
        <v>434</v>
      </c>
      <c r="J308" s="63">
        <v>11790.1</v>
      </c>
      <c r="K308" s="65">
        <v>15858.6</v>
      </c>
    </row>
    <row r="309" spans="1:11" s="115" customFormat="1" x14ac:dyDescent="0.25">
      <c r="A309" s="180"/>
      <c r="B309" s="58" t="s">
        <v>1534</v>
      </c>
      <c r="C309" s="59">
        <v>3720001620</v>
      </c>
      <c r="D309" s="144" t="s">
        <v>435</v>
      </c>
      <c r="E309" s="134">
        <v>100</v>
      </c>
      <c r="F309" s="162" t="s">
        <v>384</v>
      </c>
      <c r="G309" s="106" t="s">
        <v>436</v>
      </c>
      <c r="H309" s="64">
        <v>0</v>
      </c>
      <c r="I309" s="62" t="s">
        <v>437</v>
      </c>
      <c r="J309" s="63">
        <v>21946.3</v>
      </c>
      <c r="K309" s="65">
        <v>10322.799999999999</v>
      </c>
    </row>
    <row r="310" spans="1:11" s="115" customFormat="1" ht="30" x14ac:dyDescent="0.25">
      <c r="A310" s="180"/>
      <c r="B310" s="58" t="s">
        <v>1278</v>
      </c>
      <c r="C310" s="59">
        <v>3720002423</v>
      </c>
      <c r="D310" s="144" t="s">
        <v>438</v>
      </c>
      <c r="E310" s="134">
        <v>100</v>
      </c>
      <c r="F310" s="162" t="s">
        <v>390</v>
      </c>
      <c r="G310" s="106" t="s">
        <v>436</v>
      </c>
      <c r="H310" s="64">
        <v>99.8</v>
      </c>
      <c r="I310" s="62" t="s">
        <v>439</v>
      </c>
      <c r="J310" s="63">
        <v>4769.1000000000004</v>
      </c>
      <c r="K310" s="65">
        <v>3303.2</v>
      </c>
    </row>
    <row r="311" spans="1:11" s="115" customFormat="1" ht="30" x14ac:dyDescent="0.25">
      <c r="A311" s="180"/>
      <c r="B311" s="58" t="s">
        <v>1279</v>
      </c>
      <c r="C311" s="59">
        <v>3720002455</v>
      </c>
      <c r="D311" s="144" t="s">
        <v>440</v>
      </c>
      <c r="E311" s="134">
        <v>100</v>
      </c>
      <c r="F311" s="162" t="s">
        <v>380</v>
      </c>
      <c r="G311" s="106" t="s">
        <v>436</v>
      </c>
      <c r="H311" s="64">
        <v>118.8</v>
      </c>
      <c r="I311" s="62" t="s">
        <v>441</v>
      </c>
      <c r="J311" s="63">
        <v>6850.1</v>
      </c>
      <c r="K311" s="65">
        <v>5690.8</v>
      </c>
    </row>
    <row r="312" spans="1:11" s="115" customFormat="1" ht="30" x14ac:dyDescent="0.25">
      <c r="A312" s="180"/>
      <c r="B312" s="58" t="s">
        <v>1280</v>
      </c>
      <c r="C312" s="59">
        <v>3720002448</v>
      </c>
      <c r="D312" s="144" t="s">
        <v>442</v>
      </c>
      <c r="E312" s="134">
        <v>100</v>
      </c>
      <c r="F312" s="162" t="s">
        <v>390</v>
      </c>
      <c r="G312" s="106" t="s">
        <v>436</v>
      </c>
      <c r="H312" s="64">
        <v>373422.88</v>
      </c>
      <c r="I312" s="62" t="s">
        <v>443</v>
      </c>
      <c r="J312" s="63">
        <v>9511.1</v>
      </c>
      <c r="K312" s="65">
        <v>4982.2</v>
      </c>
    </row>
    <row r="313" spans="1:11" s="115" customFormat="1" ht="30" x14ac:dyDescent="0.25">
      <c r="A313" s="180"/>
      <c r="B313" s="58" t="s">
        <v>1281</v>
      </c>
      <c r="C313" s="59">
        <v>3720003466</v>
      </c>
      <c r="D313" s="144" t="s">
        <v>444</v>
      </c>
      <c r="E313" s="134">
        <v>100</v>
      </c>
      <c r="F313" s="162" t="s">
        <v>322</v>
      </c>
      <c r="G313" s="106" t="s">
        <v>445</v>
      </c>
      <c r="H313" s="64">
        <v>1388.1</v>
      </c>
      <c r="I313" s="62">
        <v>125</v>
      </c>
      <c r="J313" s="63">
        <v>12235</v>
      </c>
      <c r="K313" s="65">
        <v>6507.1</v>
      </c>
    </row>
    <row r="314" spans="1:11" s="115" customFormat="1" ht="30" x14ac:dyDescent="0.25">
      <c r="A314" s="180"/>
      <c r="B314" s="58" t="s">
        <v>1282</v>
      </c>
      <c r="C314" s="59">
        <v>3720002310</v>
      </c>
      <c r="D314" s="144" t="s">
        <v>446</v>
      </c>
      <c r="E314" s="134">
        <v>100</v>
      </c>
      <c r="F314" s="162" t="s">
        <v>322</v>
      </c>
      <c r="G314" s="106" t="s">
        <v>445</v>
      </c>
      <c r="H314" s="64">
        <v>1038.5</v>
      </c>
      <c r="I314" s="62" t="s">
        <v>447</v>
      </c>
      <c r="J314" s="63">
        <v>11780.32</v>
      </c>
      <c r="K314" s="65">
        <v>5602.55</v>
      </c>
    </row>
    <row r="315" spans="1:11" s="115" customFormat="1" ht="30" x14ac:dyDescent="0.25">
      <c r="A315" s="180"/>
      <c r="B315" s="58" t="s">
        <v>1283</v>
      </c>
      <c r="C315" s="59">
        <v>3720001564</v>
      </c>
      <c r="D315" s="144" t="s">
        <v>448</v>
      </c>
      <c r="E315" s="134">
        <v>100</v>
      </c>
      <c r="F315" s="162" t="s">
        <v>322</v>
      </c>
      <c r="G315" s="106" t="s">
        <v>449</v>
      </c>
      <c r="H315" s="64">
        <v>711.3</v>
      </c>
      <c r="I315" s="62" t="s">
        <v>450</v>
      </c>
      <c r="J315" s="63">
        <v>10128.200000000001</v>
      </c>
      <c r="K315" s="65">
        <v>6322.2</v>
      </c>
    </row>
    <row r="316" spans="1:11" s="115" customFormat="1" ht="30" x14ac:dyDescent="0.25">
      <c r="A316" s="180"/>
      <c r="B316" s="58" t="s">
        <v>451</v>
      </c>
      <c r="C316" s="59">
        <v>3720002688</v>
      </c>
      <c r="D316" s="144" t="s">
        <v>452</v>
      </c>
      <c r="E316" s="134">
        <v>100</v>
      </c>
      <c r="F316" s="162" t="s">
        <v>322</v>
      </c>
      <c r="G316" s="106" t="s">
        <v>445</v>
      </c>
      <c r="H316" s="64">
        <v>28.6</v>
      </c>
      <c r="I316" s="62" t="s">
        <v>453</v>
      </c>
      <c r="J316" s="63">
        <v>387</v>
      </c>
      <c r="K316" s="65">
        <v>1445.1</v>
      </c>
    </row>
    <row r="317" spans="1:11" s="115" customFormat="1" ht="30" x14ac:dyDescent="0.25">
      <c r="A317" s="180"/>
      <c r="B317" s="58" t="s">
        <v>1535</v>
      </c>
      <c r="C317" s="59">
        <v>3720002600</v>
      </c>
      <c r="D317" s="144" t="s">
        <v>454</v>
      </c>
      <c r="E317" s="134">
        <v>100</v>
      </c>
      <c r="F317" s="162" t="s">
        <v>322</v>
      </c>
      <c r="G317" s="106" t="s">
        <v>445</v>
      </c>
      <c r="H317" s="64">
        <v>123.9</v>
      </c>
      <c r="I317" s="62">
        <v>14</v>
      </c>
      <c r="J317" s="63">
        <v>1967.7</v>
      </c>
      <c r="K317" s="65">
        <v>1769.4</v>
      </c>
    </row>
    <row r="318" spans="1:11" s="115" customFormat="1" ht="30" x14ac:dyDescent="0.25">
      <c r="A318" s="180"/>
      <c r="B318" s="58" t="s">
        <v>1284</v>
      </c>
      <c r="C318" s="59">
        <v>3720002938</v>
      </c>
      <c r="D318" s="144" t="s">
        <v>1536</v>
      </c>
      <c r="E318" s="134">
        <v>100</v>
      </c>
      <c r="F318" s="162" t="s">
        <v>358</v>
      </c>
      <c r="G318" s="106" t="s">
        <v>455</v>
      </c>
      <c r="H318" s="64">
        <v>100.1</v>
      </c>
      <c r="I318" s="62" t="s">
        <v>1537</v>
      </c>
      <c r="J318" s="63">
        <v>0</v>
      </c>
      <c r="K318" s="65">
        <v>6770.5</v>
      </c>
    </row>
    <row r="319" spans="1:11" s="115" customFormat="1" ht="30" x14ac:dyDescent="0.25">
      <c r="A319" s="180"/>
      <c r="B319" s="58" t="s">
        <v>1285</v>
      </c>
      <c r="C319" s="59">
        <v>3720001660</v>
      </c>
      <c r="D319" s="144" t="s">
        <v>1538</v>
      </c>
      <c r="E319" s="134">
        <v>100</v>
      </c>
      <c r="F319" s="162" t="s">
        <v>358</v>
      </c>
      <c r="G319" s="106" t="s">
        <v>455</v>
      </c>
      <c r="H319" s="64">
        <v>115.2</v>
      </c>
      <c r="I319" s="62" t="s">
        <v>456</v>
      </c>
      <c r="J319" s="63">
        <v>0</v>
      </c>
      <c r="K319" s="65">
        <v>10327</v>
      </c>
    </row>
    <row r="320" spans="1:11" s="115" customFormat="1" ht="30" x14ac:dyDescent="0.25">
      <c r="A320" s="180"/>
      <c r="B320" s="58" t="s">
        <v>457</v>
      </c>
      <c r="C320" s="59">
        <v>3720002053</v>
      </c>
      <c r="D320" s="144" t="s">
        <v>1539</v>
      </c>
      <c r="E320" s="134">
        <v>100</v>
      </c>
      <c r="F320" s="162" t="s">
        <v>358</v>
      </c>
      <c r="G320" s="106" t="s">
        <v>455</v>
      </c>
      <c r="H320" s="64">
        <v>227.3</v>
      </c>
      <c r="I320" s="62" t="s">
        <v>458</v>
      </c>
      <c r="J320" s="63">
        <v>0</v>
      </c>
      <c r="K320" s="65">
        <v>11462.8</v>
      </c>
    </row>
    <row r="321" spans="1:13" s="115" customFormat="1" x14ac:dyDescent="0.25">
      <c r="A321" s="180"/>
      <c r="B321" s="58" t="s">
        <v>459</v>
      </c>
      <c r="C321" s="59">
        <v>3720002180</v>
      </c>
      <c r="D321" s="144" t="s">
        <v>1540</v>
      </c>
      <c r="E321" s="134">
        <v>100</v>
      </c>
      <c r="F321" s="162" t="s">
        <v>138</v>
      </c>
      <c r="G321" s="106" t="s">
        <v>564</v>
      </c>
      <c r="H321" s="64">
        <v>97.2</v>
      </c>
      <c r="I321" s="62" t="s">
        <v>460</v>
      </c>
      <c r="J321" s="63">
        <v>0</v>
      </c>
      <c r="K321" s="65">
        <v>3459.4</v>
      </c>
    </row>
    <row r="322" spans="1:13" s="115" customFormat="1" x14ac:dyDescent="0.25">
      <c r="A322" s="180"/>
      <c r="B322" s="58" t="s">
        <v>1541</v>
      </c>
      <c r="C322" s="59">
        <v>3720002134</v>
      </c>
      <c r="D322" s="144" t="s">
        <v>461</v>
      </c>
      <c r="E322" s="134">
        <v>100</v>
      </c>
      <c r="F322" s="162" t="s">
        <v>131</v>
      </c>
      <c r="G322" s="106" t="s">
        <v>564</v>
      </c>
      <c r="H322" s="64">
        <v>16.600000000000001</v>
      </c>
      <c r="I322" s="62" t="s">
        <v>462</v>
      </c>
      <c r="J322" s="63">
        <v>2344.1999999999998</v>
      </c>
      <c r="K322" s="65">
        <v>11232.358</v>
      </c>
    </row>
    <row r="323" spans="1:13" s="115" customFormat="1" x14ac:dyDescent="0.25">
      <c r="A323" s="180"/>
      <c r="B323" s="58" t="s">
        <v>1286</v>
      </c>
      <c r="C323" s="59">
        <v>3720002141</v>
      </c>
      <c r="D323" s="144" t="s">
        <v>463</v>
      </c>
      <c r="E323" s="134">
        <v>100</v>
      </c>
      <c r="F323" s="162" t="s">
        <v>464</v>
      </c>
      <c r="G323" s="106" t="s">
        <v>564</v>
      </c>
      <c r="H323" s="64">
        <v>1665.5</v>
      </c>
      <c r="I323" s="62" t="s">
        <v>465</v>
      </c>
      <c r="J323" s="63">
        <v>0</v>
      </c>
      <c r="K323" s="65">
        <v>31001.7</v>
      </c>
    </row>
    <row r="324" spans="1:13" s="115" customFormat="1" ht="45" x14ac:dyDescent="0.25">
      <c r="A324" s="180"/>
      <c r="B324" s="58" t="s">
        <v>1287</v>
      </c>
      <c r="C324" s="59">
        <v>3720006548</v>
      </c>
      <c r="D324" s="144" t="s">
        <v>466</v>
      </c>
      <c r="E324" s="134">
        <v>100</v>
      </c>
      <c r="F324" s="162" t="s">
        <v>467</v>
      </c>
      <c r="G324" s="106" t="s">
        <v>468</v>
      </c>
      <c r="H324" s="64">
        <v>13.2</v>
      </c>
      <c r="I324" s="62" t="s">
        <v>1542</v>
      </c>
      <c r="J324" s="63">
        <v>1368.386</v>
      </c>
      <c r="K324" s="65">
        <v>4510.37</v>
      </c>
    </row>
    <row r="325" spans="1:13" s="115" customFormat="1" ht="30" x14ac:dyDescent="0.25">
      <c r="A325" s="180"/>
      <c r="B325" s="58" t="s">
        <v>1288</v>
      </c>
      <c r="C325" s="59">
        <v>3720006202</v>
      </c>
      <c r="D325" s="144" t="s">
        <v>469</v>
      </c>
      <c r="E325" s="134">
        <v>100</v>
      </c>
      <c r="F325" s="162" t="s">
        <v>470</v>
      </c>
      <c r="G325" s="106" t="s">
        <v>471</v>
      </c>
      <c r="H325" s="64">
        <v>12374</v>
      </c>
      <c r="I325" s="62" t="s">
        <v>1543</v>
      </c>
      <c r="J325" s="63">
        <v>0</v>
      </c>
      <c r="K325" s="65">
        <v>8574</v>
      </c>
    </row>
    <row r="326" spans="1:13" s="115" customFormat="1" ht="45" x14ac:dyDescent="0.25">
      <c r="A326" s="180"/>
      <c r="B326" s="58" t="s">
        <v>1289</v>
      </c>
      <c r="C326" s="59">
        <v>3700006839</v>
      </c>
      <c r="D326" s="144" t="s">
        <v>472</v>
      </c>
      <c r="E326" s="134">
        <v>100</v>
      </c>
      <c r="F326" s="162" t="s">
        <v>473</v>
      </c>
      <c r="G326" s="106" t="s">
        <v>474</v>
      </c>
      <c r="H326" s="64">
        <v>14903.5</v>
      </c>
      <c r="I326" s="62" t="s">
        <v>475</v>
      </c>
      <c r="J326" s="63">
        <v>1299.6199999999999</v>
      </c>
      <c r="K326" s="65">
        <v>4417.1099999999997</v>
      </c>
    </row>
    <row r="327" spans="1:13" s="115" customFormat="1" ht="90" x14ac:dyDescent="0.25">
      <c r="A327" s="180"/>
      <c r="B327" s="27" t="s">
        <v>1290</v>
      </c>
      <c r="C327" s="2">
        <v>3720001691</v>
      </c>
      <c r="D327" s="139" t="s">
        <v>91</v>
      </c>
      <c r="E327" s="19">
        <v>100</v>
      </c>
      <c r="F327" s="157" t="s">
        <v>1197</v>
      </c>
      <c r="G327" s="9" t="s">
        <v>89</v>
      </c>
      <c r="H327" s="7">
        <v>67822.600000000006</v>
      </c>
      <c r="I327" s="2">
        <v>1015664</v>
      </c>
      <c r="J327" s="6">
        <v>130061.3</v>
      </c>
      <c r="K327" s="2" t="s">
        <v>90</v>
      </c>
    </row>
    <row r="328" spans="1:13" s="115" customFormat="1" ht="60" x14ac:dyDescent="0.25">
      <c r="A328" s="180"/>
      <c r="B328" s="27" t="s">
        <v>1291</v>
      </c>
      <c r="C328" s="2">
        <v>3720003120</v>
      </c>
      <c r="D328" s="139" t="s">
        <v>99</v>
      </c>
      <c r="E328" s="19">
        <v>100</v>
      </c>
      <c r="F328" s="157" t="s">
        <v>1176</v>
      </c>
      <c r="G328" s="9" t="s">
        <v>89</v>
      </c>
      <c r="H328" s="7">
        <v>1542.8</v>
      </c>
      <c r="I328" s="2">
        <v>94554</v>
      </c>
      <c r="J328" s="6">
        <v>78206.100000000006</v>
      </c>
      <c r="K328" s="2" t="s">
        <v>90</v>
      </c>
    </row>
    <row r="329" spans="1:13" s="115" customFormat="1" ht="30" x14ac:dyDescent="0.25">
      <c r="A329" s="180" t="s">
        <v>166</v>
      </c>
      <c r="B329" s="30" t="s">
        <v>53</v>
      </c>
      <c r="C329" s="1">
        <v>3721005057</v>
      </c>
      <c r="D329" s="138" t="s">
        <v>70</v>
      </c>
      <c r="E329" s="131">
        <v>100</v>
      </c>
      <c r="F329" s="153" t="s">
        <v>76</v>
      </c>
      <c r="G329" s="98"/>
      <c r="H329" s="32">
        <v>0</v>
      </c>
      <c r="I329" s="15">
        <v>173</v>
      </c>
      <c r="J329" s="16">
        <v>46740.51612</v>
      </c>
      <c r="K329" s="33">
        <v>0</v>
      </c>
    </row>
    <row r="330" spans="1:13" s="115" customFormat="1" ht="30" x14ac:dyDescent="0.25">
      <c r="A330" s="180"/>
      <c r="B330" s="30" t="s">
        <v>27</v>
      </c>
      <c r="C330" s="1">
        <v>3721002384</v>
      </c>
      <c r="D330" s="138" t="s">
        <v>1544</v>
      </c>
      <c r="E330" s="11">
        <v>98.171160598671449</v>
      </c>
      <c r="F330" s="158" t="s">
        <v>1433</v>
      </c>
      <c r="G330" s="101" t="s">
        <v>85</v>
      </c>
      <c r="H330" s="4">
        <v>822.2</v>
      </c>
      <c r="I330" s="15">
        <v>446</v>
      </c>
      <c r="J330" s="16">
        <v>44135.274089999999</v>
      </c>
      <c r="K330" s="17">
        <v>0</v>
      </c>
      <c r="M330" s="115">
        <v>31766043.989999998</v>
      </c>
    </row>
    <row r="331" spans="1:13" s="115" customFormat="1" ht="45" x14ac:dyDescent="0.25">
      <c r="A331" s="180"/>
      <c r="B331" s="58" t="s">
        <v>1292</v>
      </c>
      <c r="C331" s="59">
        <v>3721005089</v>
      </c>
      <c r="D331" s="144" t="s">
        <v>640</v>
      </c>
      <c r="E331" s="60">
        <v>100</v>
      </c>
      <c r="F331" s="166" t="s">
        <v>641</v>
      </c>
      <c r="G331" s="107" t="s">
        <v>1293</v>
      </c>
      <c r="H331" s="61">
        <v>0</v>
      </c>
      <c r="I331" s="62">
        <v>705</v>
      </c>
      <c r="J331" s="63">
        <v>120</v>
      </c>
      <c r="K331" s="64">
        <v>11620</v>
      </c>
    </row>
    <row r="332" spans="1:13" s="115" customFormat="1" ht="45" x14ac:dyDescent="0.25">
      <c r="A332" s="180"/>
      <c r="B332" s="58" t="s">
        <v>1545</v>
      </c>
      <c r="C332" s="59">
        <v>3721005184</v>
      </c>
      <c r="D332" s="144" t="s">
        <v>642</v>
      </c>
      <c r="E332" s="60">
        <v>100</v>
      </c>
      <c r="F332" s="166" t="s">
        <v>643</v>
      </c>
      <c r="G332" s="107" t="s">
        <v>1293</v>
      </c>
      <c r="H332" s="61">
        <v>0</v>
      </c>
      <c r="I332" s="62">
        <v>2191</v>
      </c>
      <c r="J332" s="63">
        <v>382.68</v>
      </c>
      <c r="K332" s="64">
        <v>19183.04</v>
      </c>
    </row>
    <row r="333" spans="1:13" s="115" customFormat="1" ht="45" x14ac:dyDescent="0.25">
      <c r="A333" s="180"/>
      <c r="B333" s="58" t="s">
        <v>1133</v>
      </c>
      <c r="C333" s="59">
        <v>3721006607</v>
      </c>
      <c r="D333" s="144" t="s">
        <v>644</v>
      </c>
      <c r="E333" s="60">
        <v>100</v>
      </c>
      <c r="F333" s="166" t="s">
        <v>507</v>
      </c>
      <c r="G333" s="107" t="s">
        <v>1293</v>
      </c>
      <c r="H333" s="61">
        <v>0</v>
      </c>
      <c r="I333" s="62">
        <v>863</v>
      </c>
      <c r="J333" s="63">
        <v>32708.01</v>
      </c>
      <c r="K333" s="64">
        <v>6073.13</v>
      </c>
    </row>
    <row r="334" spans="1:13" s="115" customFormat="1" ht="30" x14ac:dyDescent="0.25">
      <c r="A334" s="180"/>
      <c r="B334" s="58" t="s">
        <v>1546</v>
      </c>
      <c r="C334" s="59">
        <v>3721005177</v>
      </c>
      <c r="D334" s="144" t="s">
        <v>645</v>
      </c>
      <c r="E334" s="60">
        <v>100</v>
      </c>
      <c r="F334" s="166" t="s">
        <v>507</v>
      </c>
      <c r="G334" s="107" t="s">
        <v>1293</v>
      </c>
      <c r="H334" s="61">
        <v>0</v>
      </c>
      <c r="I334" s="62">
        <v>586</v>
      </c>
      <c r="J334" s="63">
        <v>24960.57</v>
      </c>
      <c r="K334" s="64">
        <v>6649.75</v>
      </c>
    </row>
    <row r="335" spans="1:13" s="115" customFormat="1" ht="45" x14ac:dyDescent="0.25">
      <c r="A335" s="180"/>
      <c r="B335" s="58" t="s">
        <v>1547</v>
      </c>
      <c r="C335" s="59">
        <v>3721005385</v>
      </c>
      <c r="D335" s="144" t="s">
        <v>646</v>
      </c>
      <c r="E335" s="60">
        <v>100</v>
      </c>
      <c r="F335" s="166" t="s">
        <v>507</v>
      </c>
      <c r="G335" s="107" t="s">
        <v>1293</v>
      </c>
      <c r="H335" s="61">
        <v>0</v>
      </c>
      <c r="I335" s="62">
        <v>458</v>
      </c>
      <c r="J335" s="63">
        <v>17643.68</v>
      </c>
      <c r="K335" s="64">
        <v>3832.7</v>
      </c>
    </row>
    <row r="336" spans="1:13" s="115" customFormat="1" ht="45" x14ac:dyDescent="0.25">
      <c r="A336" s="180"/>
      <c r="B336" s="58" t="s">
        <v>1548</v>
      </c>
      <c r="C336" s="59">
        <v>3721005145</v>
      </c>
      <c r="D336" s="144" t="s">
        <v>647</v>
      </c>
      <c r="E336" s="60">
        <v>100</v>
      </c>
      <c r="F336" s="166" t="s">
        <v>507</v>
      </c>
      <c r="G336" s="107" t="s">
        <v>1293</v>
      </c>
      <c r="H336" s="61">
        <v>0</v>
      </c>
      <c r="I336" s="62">
        <v>698</v>
      </c>
      <c r="J336" s="63">
        <v>33005.39</v>
      </c>
      <c r="K336" s="64">
        <v>7257.52</v>
      </c>
    </row>
    <row r="337" spans="1:11" s="115" customFormat="1" ht="30" x14ac:dyDescent="0.25">
      <c r="A337" s="180"/>
      <c r="B337" s="58" t="s">
        <v>1549</v>
      </c>
      <c r="C337" s="59">
        <v>3721005120</v>
      </c>
      <c r="D337" s="144" t="s">
        <v>648</v>
      </c>
      <c r="E337" s="60">
        <v>100</v>
      </c>
      <c r="F337" s="166" t="s">
        <v>649</v>
      </c>
      <c r="G337" s="107" t="s">
        <v>1293</v>
      </c>
      <c r="H337" s="61">
        <v>0</v>
      </c>
      <c r="I337" s="62">
        <v>45</v>
      </c>
      <c r="J337" s="63">
        <v>4720.0200000000004</v>
      </c>
      <c r="K337" s="64">
        <v>6217.09</v>
      </c>
    </row>
    <row r="338" spans="1:11" s="115" customFormat="1" ht="30" x14ac:dyDescent="0.25">
      <c r="A338" s="180"/>
      <c r="B338" s="58" t="s">
        <v>1550</v>
      </c>
      <c r="C338" s="59">
        <v>3721005219</v>
      </c>
      <c r="D338" s="144" t="s">
        <v>650</v>
      </c>
      <c r="E338" s="60">
        <v>100</v>
      </c>
      <c r="F338" s="166" t="s">
        <v>507</v>
      </c>
      <c r="G338" s="107" t="s">
        <v>1293</v>
      </c>
      <c r="H338" s="61">
        <v>0</v>
      </c>
      <c r="I338" s="62">
        <v>61</v>
      </c>
      <c r="J338" s="63">
        <v>7485.38</v>
      </c>
      <c r="K338" s="64">
        <v>4575.38</v>
      </c>
    </row>
    <row r="339" spans="1:11" s="115" customFormat="1" ht="30" x14ac:dyDescent="0.25">
      <c r="A339" s="180"/>
      <c r="B339" s="58" t="s">
        <v>1551</v>
      </c>
      <c r="C339" s="59">
        <v>3721005265</v>
      </c>
      <c r="D339" s="144" t="s">
        <v>651</v>
      </c>
      <c r="E339" s="60">
        <v>100</v>
      </c>
      <c r="F339" s="166" t="s">
        <v>507</v>
      </c>
      <c r="G339" s="107" t="s">
        <v>1293</v>
      </c>
      <c r="H339" s="61">
        <v>0</v>
      </c>
      <c r="I339" s="62">
        <v>52</v>
      </c>
      <c r="J339" s="63">
        <v>8925.06</v>
      </c>
      <c r="K339" s="64">
        <v>5546.12</v>
      </c>
    </row>
    <row r="340" spans="1:11" s="115" customFormat="1" ht="45" x14ac:dyDescent="0.25">
      <c r="A340" s="180"/>
      <c r="B340" s="58" t="s">
        <v>1552</v>
      </c>
      <c r="C340" s="59">
        <v>3721005160</v>
      </c>
      <c r="D340" s="144" t="s">
        <v>652</v>
      </c>
      <c r="E340" s="60">
        <v>100</v>
      </c>
      <c r="F340" s="166" t="s">
        <v>507</v>
      </c>
      <c r="G340" s="107" t="s">
        <v>1293</v>
      </c>
      <c r="H340" s="61">
        <v>0</v>
      </c>
      <c r="I340" s="62">
        <v>64</v>
      </c>
      <c r="J340" s="63">
        <v>9201.69</v>
      </c>
      <c r="K340" s="64">
        <v>2604.39</v>
      </c>
    </row>
    <row r="341" spans="1:11" s="115" customFormat="1" ht="45" x14ac:dyDescent="0.25">
      <c r="A341" s="180"/>
      <c r="B341" s="58" t="s">
        <v>1553</v>
      </c>
      <c r="C341" s="59">
        <v>3701047860</v>
      </c>
      <c r="D341" s="144" t="s">
        <v>653</v>
      </c>
      <c r="E341" s="60">
        <v>100</v>
      </c>
      <c r="F341" s="166" t="s">
        <v>507</v>
      </c>
      <c r="G341" s="107" t="s">
        <v>1293</v>
      </c>
      <c r="H341" s="61">
        <v>0</v>
      </c>
      <c r="I341" s="62">
        <v>174</v>
      </c>
      <c r="J341" s="63">
        <v>15058.21</v>
      </c>
      <c r="K341" s="64">
        <v>6325.33</v>
      </c>
    </row>
    <row r="342" spans="1:11" s="115" customFormat="1" ht="45" x14ac:dyDescent="0.25">
      <c r="A342" s="180"/>
      <c r="B342" s="58" t="s">
        <v>1554</v>
      </c>
      <c r="C342" s="59">
        <v>3721005850</v>
      </c>
      <c r="D342" s="144" t="s">
        <v>654</v>
      </c>
      <c r="E342" s="60">
        <v>100</v>
      </c>
      <c r="F342" s="166" t="s">
        <v>649</v>
      </c>
      <c r="G342" s="107" t="s">
        <v>1293</v>
      </c>
      <c r="H342" s="61">
        <v>0</v>
      </c>
      <c r="I342" s="62">
        <v>67</v>
      </c>
      <c r="J342" s="63">
        <v>6738.18</v>
      </c>
      <c r="K342" s="64">
        <v>11248.79</v>
      </c>
    </row>
    <row r="343" spans="1:11" s="115" customFormat="1" ht="45" x14ac:dyDescent="0.25">
      <c r="A343" s="180"/>
      <c r="B343" s="58" t="s">
        <v>1294</v>
      </c>
      <c r="C343" s="59">
        <v>3721006653</v>
      </c>
      <c r="D343" s="144" t="s">
        <v>655</v>
      </c>
      <c r="E343" s="60">
        <v>100</v>
      </c>
      <c r="F343" s="166" t="s">
        <v>528</v>
      </c>
      <c r="G343" s="107" t="s">
        <v>1293</v>
      </c>
      <c r="H343" s="61">
        <v>0</v>
      </c>
      <c r="I343" s="62">
        <v>120</v>
      </c>
      <c r="J343" s="63">
        <v>10640.94</v>
      </c>
      <c r="K343" s="64">
        <v>6709.53</v>
      </c>
    </row>
    <row r="344" spans="1:11" s="115" customFormat="1" ht="45" x14ac:dyDescent="0.25">
      <c r="A344" s="180"/>
      <c r="B344" s="58" t="s">
        <v>1295</v>
      </c>
      <c r="C344" s="59">
        <v>3721004293</v>
      </c>
      <c r="D344" s="144" t="s">
        <v>656</v>
      </c>
      <c r="E344" s="60">
        <v>100</v>
      </c>
      <c r="F344" s="166" t="s">
        <v>528</v>
      </c>
      <c r="G344" s="107" t="s">
        <v>1293</v>
      </c>
      <c r="H344" s="61">
        <v>0</v>
      </c>
      <c r="I344" s="62">
        <v>155</v>
      </c>
      <c r="J344" s="63">
        <v>13585.77</v>
      </c>
      <c r="K344" s="64">
        <v>9414.01</v>
      </c>
    </row>
    <row r="345" spans="1:11" s="115" customFormat="1" ht="30" x14ac:dyDescent="0.25">
      <c r="A345" s="180"/>
      <c r="B345" s="58" t="s">
        <v>1296</v>
      </c>
      <c r="C345" s="59">
        <v>3721005272</v>
      </c>
      <c r="D345" s="144" t="s">
        <v>657</v>
      </c>
      <c r="E345" s="60">
        <v>100</v>
      </c>
      <c r="F345" s="166" t="s">
        <v>528</v>
      </c>
      <c r="G345" s="107" t="s">
        <v>1293</v>
      </c>
      <c r="H345" s="61">
        <v>0</v>
      </c>
      <c r="I345" s="62">
        <v>94</v>
      </c>
      <c r="J345" s="63">
        <v>8239.85</v>
      </c>
      <c r="K345" s="64">
        <v>5749.02</v>
      </c>
    </row>
    <row r="346" spans="1:11" s="115" customFormat="1" ht="45" x14ac:dyDescent="0.25">
      <c r="A346" s="180"/>
      <c r="B346" s="58" t="s">
        <v>1297</v>
      </c>
      <c r="C346" s="59" t="s">
        <v>658</v>
      </c>
      <c r="D346" s="144" t="s">
        <v>659</v>
      </c>
      <c r="E346" s="60">
        <v>100</v>
      </c>
      <c r="F346" s="166" t="s">
        <v>528</v>
      </c>
      <c r="G346" s="107" t="s">
        <v>1293</v>
      </c>
      <c r="H346" s="61">
        <v>0</v>
      </c>
      <c r="I346" s="62">
        <v>94</v>
      </c>
      <c r="J346" s="63">
        <v>8710.34</v>
      </c>
      <c r="K346" s="64">
        <v>10998.35</v>
      </c>
    </row>
    <row r="347" spans="1:11" s="115" customFormat="1" ht="45" x14ac:dyDescent="0.25">
      <c r="A347" s="180"/>
      <c r="B347" s="58" t="s">
        <v>1298</v>
      </c>
      <c r="C347" s="59">
        <v>3721003518</v>
      </c>
      <c r="D347" s="144" t="s">
        <v>660</v>
      </c>
      <c r="E347" s="60">
        <v>100</v>
      </c>
      <c r="F347" s="166" t="s">
        <v>528</v>
      </c>
      <c r="G347" s="107" t="s">
        <v>1293</v>
      </c>
      <c r="H347" s="61">
        <v>0</v>
      </c>
      <c r="I347" s="62">
        <v>81</v>
      </c>
      <c r="J347" s="63">
        <v>8333.32</v>
      </c>
      <c r="K347" s="64">
        <v>6193.43</v>
      </c>
    </row>
    <row r="348" spans="1:11" s="115" customFormat="1" ht="45" x14ac:dyDescent="0.25">
      <c r="A348" s="180"/>
      <c r="B348" s="58" t="s">
        <v>1299</v>
      </c>
      <c r="C348" s="59">
        <v>3721004303</v>
      </c>
      <c r="D348" s="144" t="s">
        <v>661</v>
      </c>
      <c r="E348" s="60">
        <v>100</v>
      </c>
      <c r="F348" s="166" t="s">
        <v>528</v>
      </c>
      <c r="G348" s="107" t="s">
        <v>1293</v>
      </c>
      <c r="H348" s="61">
        <v>0</v>
      </c>
      <c r="I348" s="62">
        <v>76</v>
      </c>
      <c r="J348" s="63">
        <v>6618.71</v>
      </c>
      <c r="K348" s="64">
        <v>4928.91</v>
      </c>
    </row>
    <row r="349" spans="1:11" s="115" customFormat="1" ht="45" x14ac:dyDescent="0.25">
      <c r="A349" s="180"/>
      <c r="B349" s="58" t="s">
        <v>1300</v>
      </c>
      <c r="C349" s="59">
        <v>3721004230</v>
      </c>
      <c r="D349" s="144" t="s">
        <v>662</v>
      </c>
      <c r="E349" s="60">
        <v>100</v>
      </c>
      <c r="F349" s="166" t="s">
        <v>528</v>
      </c>
      <c r="G349" s="107" t="s">
        <v>1293</v>
      </c>
      <c r="H349" s="61">
        <v>0</v>
      </c>
      <c r="I349" s="62">
        <v>61</v>
      </c>
      <c r="J349" s="63">
        <v>6367.31</v>
      </c>
      <c r="K349" s="64">
        <v>5419.34</v>
      </c>
    </row>
    <row r="350" spans="1:11" s="115" customFormat="1" ht="30" x14ac:dyDescent="0.25">
      <c r="A350" s="180"/>
      <c r="B350" s="58" t="s">
        <v>1301</v>
      </c>
      <c r="C350" s="59">
        <v>3721004198</v>
      </c>
      <c r="D350" s="144" t="s">
        <v>663</v>
      </c>
      <c r="E350" s="60">
        <v>100</v>
      </c>
      <c r="F350" s="166" t="s">
        <v>528</v>
      </c>
      <c r="G350" s="107" t="s">
        <v>1293</v>
      </c>
      <c r="H350" s="61">
        <v>0</v>
      </c>
      <c r="I350" s="62">
        <v>76</v>
      </c>
      <c r="J350" s="63">
        <v>8463.8799999999992</v>
      </c>
      <c r="K350" s="64">
        <v>6710.59</v>
      </c>
    </row>
    <row r="351" spans="1:11" s="115" customFormat="1" ht="30" x14ac:dyDescent="0.25">
      <c r="A351" s="180"/>
      <c r="B351" s="58" t="s">
        <v>1555</v>
      </c>
      <c r="C351" s="59">
        <v>3721004215</v>
      </c>
      <c r="D351" s="144" t="s">
        <v>664</v>
      </c>
      <c r="E351" s="60">
        <v>100</v>
      </c>
      <c r="F351" s="166" t="s">
        <v>528</v>
      </c>
      <c r="G351" s="107" t="s">
        <v>1293</v>
      </c>
      <c r="H351" s="61">
        <v>0</v>
      </c>
      <c r="I351" s="62">
        <v>157</v>
      </c>
      <c r="J351" s="63">
        <v>13600.52</v>
      </c>
      <c r="K351" s="64">
        <v>8825.94</v>
      </c>
    </row>
    <row r="352" spans="1:11" s="115" customFormat="1" ht="45" x14ac:dyDescent="0.25">
      <c r="A352" s="180"/>
      <c r="B352" s="58" t="s">
        <v>1556</v>
      </c>
      <c r="C352" s="59">
        <v>3721004222</v>
      </c>
      <c r="D352" s="144" t="s">
        <v>665</v>
      </c>
      <c r="E352" s="60">
        <v>100</v>
      </c>
      <c r="F352" s="166" t="s">
        <v>528</v>
      </c>
      <c r="G352" s="107" t="s">
        <v>1293</v>
      </c>
      <c r="H352" s="61">
        <v>0</v>
      </c>
      <c r="I352" s="62">
        <v>97</v>
      </c>
      <c r="J352" s="63">
        <v>17229.27</v>
      </c>
      <c r="K352" s="64">
        <v>6575.67</v>
      </c>
    </row>
    <row r="353" spans="1:11" s="115" customFormat="1" ht="45" x14ac:dyDescent="0.25">
      <c r="A353" s="180"/>
      <c r="B353" s="58" t="s">
        <v>1134</v>
      </c>
      <c r="C353" s="59">
        <v>3721004536</v>
      </c>
      <c r="D353" s="144" t="s">
        <v>666</v>
      </c>
      <c r="E353" s="60">
        <v>100</v>
      </c>
      <c r="F353" s="166" t="s">
        <v>528</v>
      </c>
      <c r="G353" s="107" t="s">
        <v>1293</v>
      </c>
      <c r="H353" s="61">
        <v>0</v>
      </c>
      <c r="I353" s="62">
        <v>154</v>
      </c>
      <c r="J353" s="63">
        <v>17717.09</v>
      </c>
      <c r="K353" s="64">
        <v>11081.5</v>
      </c>
    </row>
    <row r="354" spans="1:11" s="115" customFormat="1" ht="30" x14ac:dyDescent="0.25">
      <c r="A354" s="180"/>
      <c r="B354" s="58" t="s">
        <v>1135</v>
      </c>
      <c r="C354" s="59">
        <v>3701045260</v>
      </c>
      <c r="D354" s="144" t="s">
        <v>667</v>
      </c>
      <c r="E354" s="60">
        <v>100</v>
      </c>
      <c r="F354" s="166" t="s">
        <v>528</v>
      </c>
      <c r="G354" s="107" t="s">
        <v>1293</v>
      </c>
      <c r="H354" s="61">
        <v>0</v>
      </c>
      <c r="I354" s="62">
        <v>65</v>
      </c>
      <c r="J354" s="63">
        <v>6684.42</v>
      </c>
      <c r="K354" s="64">
        <v>6929.26</v>
      </c>
    </row>
    <row r="355" spans="1:11" s="115" customFormat="1" ht="45" x14ac:dyDescent="0.25">
      <c r="A355" s="180"/>
      <c r="B355" s="58" t="s">
        <v>1136</v>
      </c>
      <c r="C355" s="59">
        <v>3721004166</v>
      </c>
      <c r="D355" s="144" t="s">
        <v>668</v>
      </c>
      <c r="E355" s="60">
        <v>100</v>
      </c>
      <c r="F355" s="166" t="s">
        <v>528</v>
      </c>
      <c r="G355" s="107" t="s">
        <v>1293</v>
      </c>
      <c r="H355" s="61">
        <v>0</v>
      </c>
      <c r="I355" s="62">
        <v>9</v>
      </c>
      <c r="J355" s="63">
        <v>929.05</v>
      </c>
      <c r="K355" s="64">
        <v>3096.48</v>
      </c>
    </row>
    <row r="356" spans="1:11" s="115" customFormat="1" ht="45" x14ac:dyDescent="0.25">
      <c r="A356" s="180"/>
      <c r="B356" s="58" t="s">
        <v>1137</v>
      </c>
      <c r="C356" s="59">
        <v>3721005138</v>
      </c>
      <c r="D356" s="144" t="s">
        <v>669</v>
      </c>
      <c r="E356" s="60">
        <v>100</v>
      </c>
      <c r="F356" s="166" t="s">
        <v>528</v>
      </c>
      <c r="G356" s="107" t="s">
        <v>1293</v>
      </c>
      <c r="H356" s="61">
        <v>0</v>
      </c>
      <c r="I356" s="62">
        <v>7</v>
      </c>
      <c r="J356" s="63">
        <v>669.21</v>
      </c>
      <c r="K356" s="64">
        <v>2600.27</v>
      </c>
    </row>
    <row r="357" spans="1:11" s="115" customFormat="1" ht="30" x14ac:dyDescent="0.25">
      <c r="A357" s="180"/>
      <c r="B357" s="58" t="s">
        <v>670</v>
      </c>
      <c r="C357" s="59">
        <v>3721000901</v>
      </c>
      <c r="D357" s="144" t="s">
        <v>671</v>
      </c>
      <c r="E357" s="60">
        <v>100</v>
      </c>
      <c r="F357" s="166" t="s">
        <v>672</v>
      </c>
      <c r="G357" s="107" t="s">
        <v>1293</v>
      </c>
      <c r="H357" s="61">
        <v>4014.5</v>
      </c>
      <c r="I357" s="62">
        <v>321039</v>
      </c>
      <c r="J357" s="63">
        <v>2830.2</v>
      </c>
      <c r="K357" s="64">
        <v>41565.699999999997</v>
      </c>
    </row>
    <row r="358" spans="1:11" s="115" customFormat="1" ht="30" x14ac:dyDescent="0.25">
      <c r="A358" s="180"/>
      <c r="B358" s="58" t="s">
        <v>673</v>
      </c>
      <c r="C358" s="59">
        <v>3701049232</v>
      </c>
      <c r="D358" s="144" t="s">
        <v>674</v>
      </c>
      <c r="E358" s="60">
        <v>100</v>
      </c>
      <c r="F358" s="166" t="s">
        <v>672</v>
      </c>
      <c r="G358" s="107" t="s">
        <v>1293</v>
      </c>
      <c r="H358" s="61">
        <v>142.6</v>
      </c>
      <c r="I358" s="62">
        <v>6844</v>
      </c>
      <c r="J358" s="63">
        <v>0</v>
      </c>
      <c r="K358" s="64">
        <v>2847.1</v>
      </c>
    </row>
    <row r="359" spans="1:11" s="115" customFormat="1" ht="30" x14ac:dyDescent="0.25">
      <c r="A359" s="180"/>
      <c r="B359" s="58" t="s">
        <v>675</v>
      </c>
      <c r="C359" s="59">
        <v>3721005392</v>
      </c>
      <c r="D359" s="144" t="s">
        <v>671</v>
      </c>
      <c r="E359" s="60">
        <v>100</v>
      </c>
      <c r="F359" s="166" t="s">
        <v>522</v>
      </c>
      <c r="G359" s="107" t="s">
        <v>1293</v>
      </c>
      <c r="H359" s="61">
        <v>15.5</v>
      </c>
      <c r="I359" s="62">
        <v>326</v>
      </c>
      <c r="J359" s="63">
        <v>190</v>
      </c>
      <c r="K359" s="64">
        <v>16253.6</v>
      </c>
    </row>
    <row r="360" spans="1:11" s="115" customFormat="1" ht="30" x14ac:dyDescent="0.25">
      <c r="A360" s="180"/>
      <c r="B360" s="58" t="s">
        <v>1302</v>
      </c>
      <c r="C360" s="59">
        <v>3721004279</v>
      </c>
      <c r="D360" s="144" t="s">
        <v>676</v>
      </c>
      <c r="E360" s="60">
        <v>100</v>
      </c>
      <c r="F360" s="166" t="s">
        <v>677</v>
      </c>
      <c r="G360" s="107" t="s">
        <v>1293</v>
      </c>
      <c r="H360" s="61">
        <v>42.1</v>
      </c>
      <c r="I360" s="62">
        <v>20029</v>
      </c>
      <c r="J360" s="63">
        <v>154.1</v>
      </c>
      <c r="K360" s="64">
        <v>25035.599999999999</v>
      </c>
    </row>
    <row r="361" spans="1:11" s="115" customFormat="1" ht="30" x14ac:dyDescent="0.25">
      <c r="A361" s="180"/>
      <c r="B361" s="58" t="s">
        <v>678</v>
      </c>
      <c r="C361" s="59">
        <v>3703021881</v>
      </c>
      <c r="D361" s="144" t="s">
        <v>679</v>
      </c>
      <c r="E361" s="60">
        <v>100</v>
      </c>
      <c r="F361" s="166" t="s">
        <v>680</v>
      </c>
      <c r="G361" s="107" t="s">
        <v>1293</v>
      </c>
      <c r="H361" s="61">
        <v>0</v>
      </c>
      <c r="I361" s="62" t="s">
        <v>681</v>
      </c>
      <c r="J361" s="63">
        <v>0</v>
      </c>
      <c r="K361" s="64">
        <v>21059.5</v>
      </c>
    </row>
    <row r="362" spans="1:11" s="115" customFormat="1" ht="90" x14ac:dyDescent="0.25">
      <c r="A362" s="180"/>
      <c r="B362" s="58" t="s">
        <v>1303</v>
      </c>
      <c r="C362" s="59">
        <v>3703022130</v>
      </c>
      <c r="D362" s="144" t="s">
        <v>1557</v>
      </c>
      <c r="E362" s="60">
        <v>100</v>
      </c>
      <c r="F362" s="166" t="s">
        <v>682</v>
      </c>
      <c r="G362" s="107" t="s">
        <v>1293</v>
      </c>
      <c r="H362" s="61">
        <v>4625.41</v>
      </c>
      <c r="I362" s="62" t="s">
        <v>683</v>
      </c>
      <c r="J362" s="63">
        <v>0</v>
      </c>
      <c r="K362" s="64">
        <v>20829.46</v>
      </c>
    </row>
    <row r="363" spans="1:11" s="115" customFormat="1" ht="30" x14ac:dyDescent="0.25">
      <c r="A363" s="180"/>
      <c r="B363" s="58" t="s">
        <v>1304</v>
      </c>
      <c r="C363" s="59">
        <v>3701047316</v>
      </c>
      <c r="D363" s="144" t="s">
        <v>684</v>
      </c>
      <c r="E363" s="60">
        <v>100</v>
      </c>
      <c r="F363" s="166" t="s">
        <v>685</v>
      </c>
      <c r="G363" s="107" t="s">
        <v>1293</v>
      </c>
      <c r="H363" s="61">
        <v>28137.86</v>
      </c>
      <c r="I363" s="62" t="s">
        <v>681</v>
      </c>
      <c r="J363" s="63">
        <v>0</v>
      </c>
      <c r="K363" s="64">
        <v>18495.2</v>
      </c>
    </row>
    <row r="364" spans="1:11" s="115" customFormat="1" ht="30" x14ac:dyDescent="0.25">
      <c r="A364" s="180"/>
      <c r="B364" s="58" t="s">
        <v>1305</v>
      </c>
      <c r="C364" s="59">
        <v>3700024549</v>
      </c>
      <c r="D364" s="144" t="s">
        <v>684</v>
      </c>
      <c r="E364" s="60">
        <v>100</v>
      </c>
      <c r="F364" s="166" t="s">
        <v>503</v>
      </c>
      <c r="G364" s="107" t="s">
        <v>1293</v>
      </c>
      <c r="H364" s="61">
        <v>6973.68</v>
      </c>
      <c r="I364" s="62" t="s">
        <v>681</v>
      </c>
      <c r="J364" s="63">
        <v>0</v>
      </c>
      <c r="K364" s="64">
        <v>5179.46</v>
      </c>
    </row>
    <row r="365" spans="1:11" s="115" customFormat="1" ht="45" x14ac:dyDescent="0.25">
      <c r="A365" s="180"/>
      <c r="B365" s="58" t="s">
        <v>1306</v>
      </c>
      <c r="C365" s="59">
        <v>3721000845</v>
      </c>
      <c r="D365" s="144" t="s">
        <v>686</v>
      </c>
      <c r="E365" s="60">
        <v>100</v>
      </c>
      <c r="F365" s="166" t="s">
        <v>687</v>
      </c>
      <c r="G365" s="107" t="s">
        <v>1293</v>
      </c>
      <c r="H365" s="61">
        <v>20920</v>
      </c>
      <c r="I365" s="62" t="s">
        <v>681</v>
      </c>
      <c r="J365" s="63">
        <v>0</v>
      </c>
      <c r="K365" s="64">
        <v>162.4</v>
      </c>
    </row>
    <row r="366" spans="1:11" s="115" customFormat="1" ht="45" x14ac:dyDescent="0.25">
      <c r="A366" s="180"/>
      <c r="B366" s="58" t="s">
        <v>1307</v>
      </c>
      <c r="C366" s="59">
        <v>3700026521</v>
      </c>
      <c r="D366" s="144" t="s">
        <v>688</v>
      </c>
      <c r="E366" s="60">
        <v>100</v>
      </c>
      <c r="F366" s="166" t="s">
        <v>687</v>
      </c>
      <c r="G366" s="107" t="s">
        <v>1293</v>
      </c>
      <c r="H366" s="61">
        <v>43</v>
      </c>
      <c r="I366" s="62" t="s">
        <v>681</v>
      </c>
      <c r="J366" s="63">
        <v>0</v>
      </c>
      <c r="K366" s="64">
        <v>0</v>
      </c>
    </row>
    <row r="367" spans="1:11" s="115" customFormat="1" ht="45" x14ac:dyDescent="0.25">
      <c r="A367" s="180"/>
      <c r="B367" s="58" t="s">
        <v>689</v>
      </c>
      <c r="C367" s="59">
        <v>3701047122</v>
      </c>
      <c r="D367" s="144" t="s">
        <v>690</v>
      </c>
      <c r="E367" s="60">
        <v>100</v>
      </c>
      <c r="F367" s="166" t="s">
        <v>691</v>
      </c>
      <c r="G367" s="107" t="s">
        <v>1293</v>
      </c>
      <c r="H367" s="61">
        <v>11174.15</v>
      </c>
      <c r="I367" s="62" t="s">
        <v>681</v>
      </c>
      <c r="J367" s="63">
        <v>0</v>
      </c>
      <c r="K367" s="64">
        <v>51175.1</v>
      </c>
    </row>
    <row r="368" spans="1:11" s="115" customFormat="1" ht="45" x14ac:dyDescent="0.25">
      <c r="A368" s="180"/>
      <c r="B368" s="58" t="s">
        <v>692</v>
      </c>
      <c r="C368" s="59">
        <v>3700026627</v>
      </c>
      <c r="D368" s="144" t="s">
        <v>693</v>
      </c>
      <c r="E368" s="60">
        <v>100</v>
      </c>
      <c r="F368" s="166" t="s">
        <v>694</v>
      </c>
      <c r="G368" s="107" t="s">
        <v>1293</v>
      </c>
      <c r="H368" s="61">
        <v>0</v>
      </c>
      <c r="I368" s="62" t="s">
        <v>681</v>
      </c>
      <c r="J368" s="63">
        <v>0</v>
      </c>
      <c r="K368" s="64">
        <v>0</v>
      </c>
    </row>
    <row r="369" spans="1:11" s="115" customFormat="1" ht="75" x14ac:dyDescent="0.25">
      <c r="A369" s="180"/>
      <c r="B369" s="27" t="s">
        <v>1308</v>
      </c>
      <c r="C369" s="2">
        <v>3721003959</v>
      </c>
      <c r="D369" s="139" t="s">
        <v>1558</v>
      </c>
      <c r="E369" s="19">
        <v>100</v>
      </c>
      <c r="F369" s="157" t="s">
        <v>1174</v>
      </c>
      <c r="G369" s="9" t="s">
        <v>89</v>
      </c>
      <c r="H369" s="7">
        <v>1962</v>
      </c>
      <c r="I369" s="2">
        <v>90612</v>
      </c>
      <c r="J369" s="6">
        <v>75059.199999999997</v>
      </c>
      <c r="K369" s="2" t="s">
        <v>90</v>
      </c>
    </row>
    <row r="370" spans="1:11" s="115" customFormat="1" ht="47.25" customHeight="1" x14ac:dyDescent="0.25">
      <c r="A370" s="189" t="s">
        <v>170</v>
      </c>
      <c r="B370" s="27" t="s">
        <v>1309</v>
      </c>
      <c r="C370" s="2">
        <v>3722002637</v>
      </c>
      <c r="D370" s="139" t="s">
        <v>110</v>
      </c>
      <c r="E370" s="19">
        <v>100</v>
      </c>
      <c r="F370" s="157" t="s">
        <v>1176</v>
      </c>
      <c r="G370" s="9" t="s">
        <v>89</v>
      </c>
      <c r="H370" s="7">
        <v>1638.8</v>
      </c>
      <c r="I370" s="2">
        <v>75955</v>
      </c>
      <c r="J370" s="6">
        <v>26860.3</v>
      </c>
      <c r="K370" s="2" t="s">
        <v>90</v>
      </c>
    </row>
    <row r="371" spans="1:11" s="115" customFormat="1" ht="47.25" customHeight="1" x14ac:dyDescent="0.25">
      <c r="A371" s="190"/>
      <c r="B371" s="182" t="s">
        <v>215</v>
      </c>
      <c r="C371" s="184">
        <v>3711024205</v>
      </c>
      <c r="D371" s="186" t="s">
        <v>1559</v>
      </c>
      <c r="E371" s="188">
        <v>100</v>
      </c>
      <c r="F371" s="192" t="s">
        <v>1560</v>
      </c>
      <c r="G371" s="53" t="s">
        <v>1561</v>
      </c>
      <c r="H371" s="56">
        <v>6484.2</v>
      </c>
      <c r="I371" s="54" t="s">
        <v>216</v>
      </c>
      <c r="J371" s="57">
        <v>508.86900000000003</v>
      </c>
      <c r="K371" s="54">
        <v>0</v>
      </c>
    </row>
    <row r="372" spans="1:11" s="115" customFormat="1" ht="47.25" customHeight="1" x14ac:dyDescent="0.25">
      <c r="A372" s="190"/>
      <c r="B372" s="183"/>
      <c r="C372" s="185"/>
      <c r="D372" s="187"/>
      <c r="E372" s="188"/>
      <c r="F372" s="193"/>
      <c r="G372" s="53" t="s">
        <v>1562</v>
      </c>
      <c r="H372" s="56" t="s">
        <v>217</v>
      </c>
      <c r="I372" s="54" t="s">
        <v>218</v>
      </c>
      <c r="J372" s="57">
        <v>341.55</v>
      </c>
      <c r="K372" s="54">
        <v>0</v>
      </c>
    </row>
    <row r="373" spans="1:11" s="115" customFormat="1" ht="47.25" customHeight="1" x14ac:dyDescent="0.25">
      <c r="A373" s="190"/>
      <c r="B373" s="53" t="s">
        <v>219</v>
      </c>
      <c r="C373" s="54">
        <v>3711052650</v>
      </c>
      <c r="D373" s="146" t="s">
        <v>1563</v>
      </c>
      <c r="E373" s="55">
        <v>100</v>
      </c>
      <c r="F373" s="167" t="s">
        <v>1564</v>
      </c>
      <c r="G373" s="53" t="s">
        <v>170</v>
      </c>
      <c r="H373" s="56" t="s">
        <v>220</v>
      </c>
      <c r="I373" s="54" t="s">
        <v>221</v>
      </c>
      <c r="J373" s="57">
        <v>0</v>
      </c>
      <c r="K373" s="54">
        <v>7116.6</v>
      </c>
    </row>
    <row r="374" spans="1:11" s="115" customFormat="1" ht="47.25" customHeight="1" x14ac:dyDescent="0.25">
      <c r="A374" s="190"/>
      <c r="B374" s="53" t="s">
        <v>222</v>
      </c>
      <c r="C374" s="54">
        <v>3711021243</v>
      </c>
      <c r="D374" s="146" t="s">
        <v>1565</v>
      </c>
      <c r="E374" s="55">
        <v>100</v>
      </c>
      <c r="F374" s="167" t="s">
        <v>223</v>
      </c>
      <c r="G374" s="53" t="s">
        <v>170</v>
      </c>
      <c r="H374" s="56" t="s">
        <v>224</v>
      </c>
      <c r="I374" s="54" t="s">
        <v>225</v>
      </c>
      <c r="J374" s="57">
        <v>637.1</v>
      </c>
      <c r="K374" s="54">
        <v>19647.7</v>
      </c>
    </row>
    <row r="375" spans="1:11" s="115" customFormat="1" ht="47.25" customHeight="1" x14ac:dyDescent="0.25">
      <c r="A375" s="190"/>
      <c r="B375" s="53" t="s">
        <v>1566</v>
      </c>
      <c r="C375" s="54">
        <v>3711021236</v>
      </c>
      <c r="D375" s="146" t="s">
        <v>1567</v>
      </c>
      <c r="E375" s="55">
        <v>100</v>
      </c>
      <c r="F375" s="167" t="s">
        <v>552</v>
      </c>
      <c r="G375" s="53" t="s">
        <v>170</v>
      </c>
      <c r="H375" s="56" t="s">
        <v>226</v>
      </c>
      <c r="I375" s="54" t="s">
        <v>1568</v>
      </c>
      <c r="J375" s="57">
        <v>134.19999999999999</v>
      </c>
      <c r="K375" s="54">
        <v>12115.8</v>
      </c>
    </row>
    <row r="376" spans="1:11" s="115" customFormat="1" ht="66.75" customHeight="1" x14ac:dyDescent="0.25">
      <c r="A376" s="190"/>
      <c r="B376" s="53" t="s">
        <v>227</v>
      </c>
      <c r="C376" s="54">
        <v>3711052040</v>
      </c>
      <c r="D376" s="146" t="s">
        <v>1569</v>
      </c>
      <c r="E376" s="55">
        <v>100</v>
      </c>
      <c r="F376" s="167" t="s">
        <v>1570</v>
      </c>
      <c r="G376" s="53" t="s">
        <v>170</v>
      </c>
      <c r="H376" s="56">
        <v>0</v>
      </c>
      <c r="I376" s="54">
        <v>0</v>
      </c>
      <c r="J376" s="57">
        <v>2776.7</v>
      </c>
      <c r="K376" s="54">
        <v>16547.3</v>
      </c>
    </row>
    <row r="377" spans="1:11" s="115" customFormat="1" ht="47.25" customHeight="1" x14ac:dyDescent="0.25">
      <c r="A377" s="190"/>
      <c r="B377" s="53" t="s">
        <v>228</v>
      </c>
      <c r="C377" s="54">
        <v>3711020024</v>
      </c>
      <c r="D377" s="146" t="s">
        <v>1571</v>
      </c>
      <c r="E377" s="55">
        <v>100</v>
      </c>
      <c r="F377" s="167" t="s">
        <v>223</v>
      </c>
      <c r="G377" s="53" t="s">
        <v>170</v>
      </c>
      <c r="H377" s="56" t="s">
        <v>229</v>
      </c>
      <c r="I377" s="54" t="s">
        <v>230</v>
      </c>
      <c r="J377" s="57">
        <v>750</v>
      </c>
      <c r="K377" s="54">
        <v>2623.6</v>
      </c>
    </row>
    <row r="378" spans="1:11" s="115" customFormat="1" ht="47.25" customHeight="1" x14ac:dyDescent="0.25">
      <c r="A378" s="190"/>
      <c r="B378" s="53" t="s">
        <v>231</v>
      </c>
      <c r="C378" s="54">
        <v>3711021074</v>
      </c>
      <c r="D378" s="146" t="s">
        <v>1572</v>
      </c>
      <c r="E378" s="55">
        <v>100</v>
      </c>
      <c r="F378" s="167" t="s">
        <v>223</v>
      </c>
      <c r="G378" s="53" t="s">
        <v>170</v>
      </c>
      <c r="H378" s="56">
        <v>0</v>
      </c>
      <c r="I378" s="54" t="s">
        <v>232</v>
      </c>
      <c r="J378" s="57">
        <v>250</v>
      </c>
      <c r="K378" s="54">
        <v>1707</v>
      </c>
    </row>
    <row r="379" spans="1:11" s="115" customFormat="1" ht="47.25" customHeight="1" x14ac:dyDescent="0.25">
      <c r="A379" s="190"/>
      <c r="B379" s="53" t="s">
        <v>233</v>
      </c>
      <c r="C379" s="54">
        <v>3711020708</v>
      </c>
      <c r="D379" s="146" t="s">
        <v>1573</v>
      </c>
      <c r="E379" s="55">
        <v>100</v>
      </c>
      <c r="F379" s="167" t="s">
        <v>1574</v>
      </c>
      <c r="G379" s="53" t="s">
        <v>170</v>
      </c>
      <c r="H379" s="56" t="s">
        <v>234</v>
      </c>
      <c r="I379" s="54" t="s">
        <v>235</v>
      </c>
      <c r="J379" s="57">
        <v>365.1</v>
      </c>
      <c r="K379" s="54">
        <v>4121.2</v>
      </c>
    </row>
    <row r="380" spans="1:11" s="115" customFormat="1" ht="47.25" customHeight="1" x14ac:dyDescent="0.25">
      <c r="A380" s="190"/>
      <c r="B380" s="53" t="s">
        <v>1575</v>
      </c>
      <c r="C380" s="54">
        <v>3711019967</v>
      </c>
      <c r="D380" s="146" t="s">
        <v>1576</v>
      </c>
      <c r="E380" s="55">
        <v>100</v>
      </c>
      <c r="F380" s="167" t="s">
        <v>223</v>
      </c>
      <c r="G380" s="53" t="s">
        <v>170</v>
      </c>
      <c r="H380" s="56" t="s">
        <v>236</v>
      </c>
      <c r="I380" s="54" t="s">
        <v>237</v>
      </c>
      <c r="J380" s="57">
        <v>0</v>
      </c>
      <c r="K380" s="54">
        <v>2783.1</v>
      </c>
    </row>
    <row r="381" spans="1:11" s="115" customFormat="1" ht="47.25" customHeight="1" x14ac:dyDescent="0.25">
      <c r="A381" s="190"/>
      <c r="B381" s="53" t="s">
        <v>1577</v>
      </c>
      <c r="C381" s="54">
        <v>3711020698</v>
      </c>
      <c r="D381" s="146" t="s">
        <v>238</v>
      </c>
      <c r="E381" s="55">
        <v>100</v>
      </c>
      <c r="F381" s="167" t="s">
        <v>223</v>
      </c>
      <c r="G381" s="53" t="s">
        <v>170</v>
      </c>
      <c r="H381" s="56" t="s">
        <v>239</v>
      </c>
      <c r="I381" s="54" t="s">
        <v>240</v>
      </c>
      <c r="J381" s="57">
        <v>808.1</v>
      </c>
      <c r="K381" s="54">
        <v>2633.6</v>
      </c>
    </row>
    <row r="382" spans="1:11" s="115" customFormat="1" ht="47.25" customHeight="1" x14ac:dyDescent="0.25">
      <c r="A382" s="190"/>
      <c r="B382" s="53" t="s">
        <v>1578</v>
      </c>
      <c r="C382" s="54">
        <v>3722003091</v>
      </c>
      <c r="D382" s="146" t="s">
        <v>1579</v>
      </c>
      <c r="E382" s="55">
        <v>100</v>
      </c>
      <c r="F382" s="167" t="s">
        <v>1580</v>
      </c>
      <c r="G382" s="53" t="s">
        <v>170</v>
      </c>
      <c r="H382" s="56" t="s">
        <v>241</v>
      </c>
      <c r="I382" s="54" t="s">
        <v>242</v>
      </c>
      <c r="J382" s="57">
        <v>0</v>
      </c>
      <c r="K382" s="54">
        <v>4966.3999999999996</v>
      </c>
    </row>
    <row r="383" spans="1:11" s="115" customFormat="1" ht="47.25" customHeight="1" x14ac:dyDescent="0.25">
      <c r="A383" s="190"/>
      <c r="B383" s="182" t="s">
        <v>243</v>
      </c>
      <c r="C383" s="184">
        <v>3722002997</v>
      </c>
      <c r="D383" s="186" t="s">
        <v>1581</v>
      </c>
      <c r="E383" s="188">
        <v>100</v>
      </c>
      <c r="F383" s="192" t="s">
        <v>244</v>
      </c>
      <c r="G383" s="53" t="s">
        <v>1582</v>
      </c>
      <c r="H383" s="56">
        <v>2984.3</v>
      </c>
      <c r="I383" s="54" t="s">
        <v>245</v>
      </c>
      <c r="J383" s="57">
        <v>0</v>
      </c>
      <c r="K383" s="54">
        <v>0</v>
      </c>
    </row>
    <row r="384" spans="1:11" s="115" customFormat="1" ht="47.25" customHeight="1" x14ac:dyDescent="0.25">
      <c r="A384" s="190"/>
      <c r="B384" s="194"/>
      <c r="C384" s="195"/>
      <c r="D384" s="196"/>
      <c r="E384" s="188"/>
      <c r="F384" s="197"/>
      <c r="G384" s="53" t="s">
        <v>246</v>
      </c>
      <c r="H384" s="56">
        <v>7296.5</v>
      </c>
      <c r="I384" s="54" t="s">
        <v>247</v>
      </c>
      <c r="J384" s="57">
        <v>1787.5</v>
      </c>
      <c r="K384" s="54">
        <v>375</v>
      </c>
    </row>
    <row r="385" spans="1:11" s="115" customFormat="1" ht="47.25" customHeight="1" x14ac:dyDescent="0.25">
      <c r="A385" s="190"/>
      <c r="B385" s="194"/>
      <c r="C385" s="195"/>
      <c r="D385" s="196"/>
      <c r="E385" s="188"/>
      <c r="F385" s="197"/>
      <c r="G385" s="53" t="s">
        <v>248</v>
      </c>
      <c r="H385" s="56">
        <v>2039.6</v>
      </c>
      <c r="I385" s="54" t="s">
        <v>1583</v>
      </c>
      <c r="J385" s="57">
        <v>320</v>
      </c>
      <c r="K385" s="54">
        <v>83</v>
      </c>
    </row>
    <row r="386" spans="1:11" s="115" customFormat="1" ht="47.25" customHeight="1" x14ac:dyDescent="0.25">
      <c r="A386" s="190"/>
      <c r="B386" s="183"/>
      <c r="C386" s="185"/>
      <c r="D386" s="187"/>
      <c r="E386" s="188"/>
      <c r="F386" s="193"/>
      <c r="G386" s="53" t="s">
        <v>249</v>
      </c>
      <c r="H386" s="56">
        <v>0</v>
      </c>
      <c r="I386" s="54">
        <v>0</v>
      </c>
      <c r="J386" s="57">
        <v>0</v>
      </c>
      <c r="K386" s="54">
        <v>600</v>
      </c>
    </row>
    <row r="387" spans="1:11" s="115" customFormat="1" ht="70.5" customHeight="1" x14ac:dyDescent="0.25">
      <c r="A387" s="190"/>
      <c r="B387" s="53" t="s">
        <v>1584</v>
      </c>
      <c r="C387" s="54">
        <v>3722000206</v>
      </c>
      <c r="D387" s="146" t="s">
        <v>1585</v>
      </c>
      <c r="E387" s="55">
        <v>100</v>
      </c>
      <c r="F387" s="167" t="s">
        <v>1586</v>
      </c>
      <c r="G387" s="53" t="s">
        <v>170</v>
      </c>
      <c r="H387" s="56">
        <v>40371.199999999997</v>
      </c>
      <c r="I387" s="54">
        <v>0</v>
      </c>
      <c r="J387" s="57">
        <v>0</v>
      </c>
      <c r="K387" s="54">
        <v>0</v>
      </c>
    </row>
    <row r="388" spans="1:11" s="115" customFormat="1" ht="47.25" customHeight="1" x14ac:dyDescent="0.25">
      <c r="A388" s="190"/>
      <c r="B388" s="53" t="s">
        <v>250</v>
      </c>
      <c r="C388" s="54">
        <v>3722002732</v>
      </c>
      <c r="D388" s="146" t="s">
        <v>1587</v>
      </c>
      <c r="E388" s="55">
        <v>100</v>
      </c>
      <c r="F388" s="167" t="s">
        <v>1431</v>
      </c>
      <c r="G388" s="53" t="s">
        <v>170</v>
      </c>
      <c r="H388" s="56">
        <v>0</v>
      </c>
      <c r="I388" s="54">
        <v>0</v>
      </c>
      <c r="J388" s="57">
        <v>40248.5</v>
      </c>
      <c r="K388" s="54">
        <v>14034.2</v>
      </c>
    </row>
    <row r="389" spans="1:11" s="115" customFormat="1" ht="47.25" customHeight="1" x14ac:dyDescent="0.25">
      <c r="A389" s="190"/>
      <c r="B389" s="53" t="s">
        <v>251</v>
      </c>
      <c r="C389" s="54">
        <v>3722002813</v>
      </c>
      <c r="D389" s="146" t="s">
        <v>1588</v>
      </c>
      <c r="E389" s="55">
        <v>100</v>
      </c>
      <c r="F389" s="167" t="s">
        <v>1431</v>
      </c>
      <c r="G389" s="53" t="s">
        <v>170</v>
      </c>
      <c r="H389" s="56">
        <v>0</v>
      </c>
      <c r="I389" s="54">
        <v>0</v>
      </c>
      <c r="J389" s="57">
        <v>16879.099999999999</v>
      </c>
      <c r="K389" s="54">
        <v>5151</v>
      </c>
    </row>
    <row r="390" spans="1:11" s="115" customFormat="1" ht="47.25" customHeight="1" x14ac:dyDescent="0.25">
      <c r="A390" s="190"/>
      <c r="B390" s="53" t="s">
        <v>1589</v>
      </c>
      <c r="C390" s="54">
        <v>3722002877</v>
      </c>
      <c r="D390" s="146" t="s">
        <v>1590</v>
      </c>
      <c r="E390" s="55">
        <v>100</v>
      </c>
      <c r="F390" s="167" t="s">
        <v>1431</v>
      </c>
      <c r="G390" s="53" t="s">
        <v>170</v>
      </c>
      <c r="H390" s="56">
        <v>0</v>
      </c>
      <c r="I390" s="54">
        <v>0</v>
      </c>
      <c r="J390" s="57">
        <v>21293.8</v>
      </c>
      <c r="K390" s="54">
        <v>7971.5</v>
      </c>
    </row>
    <row r="391" spans="1:11" s="115" customFormat="1" ht="47.25" customHeight="1" x14ac:dyDescent="0.25">
      <c r="A391" s="190"/>
      <c r="B391" s="53" t="s">
        <v>252</v>
      </c>
      <c r="C391" s="54">
        <v>3722002852</v>
      </c>
      <c r="D391" s="146" t="s">
        <v>253</v>
      </c>
      <c r="E391" s="55">
        <v>100</v>
      </c>
      <c r="F391" s="167" t="s">
        <v>1431</v>
      </c>
      <c r="G391" s="53" t="s">
        <v>170</v>
      </c>
      <c r="H391" s="56">
        <v>0</v>
      </c>
      <c r="I391" s="54">
        <v>0</v>
      </c>
      <c r="J391" s="57">
        <v>13385.2</v>
      </c>
      <c r="K391" s="54">
        <v>7445.8</v>
      </c>
    </row>
    <row r="392" spans="1:11" s="115" customFormat="1" ht="47.25" customHeight="1" x14ac:dyDescent="0.25">
      <c r="A392" s="190"/>
      <c r="B392" s="53" t="s">
        <v>1310</v>
      </c>
      <c r="C392" s="54">
        <v>3722001552</v>
      </c>
      <c r="D392" s="146" t="s">
        <v>1591</v>
      </c>
      <c r="E392" s="55">
        <v>100</v>
      </c>
      <c r="F392" s="167" t="s">
        <v>1431</v>
      </c>
      <c r="G392" s="53" t="s">
        <v>170</v>
      </c>
      <c r="H392" s="56">
        <v>0</v>
      </c>
      <c r="I392" s="54">
        <v>0</v>
      </c>
      <c r="J392" s="57">
        <v>17839.8</v>
      </c>
      <c r="K392" s="54">
        <v>6796.3</v>
      </c>
    </row>
    <row r="393" spans="1:11" s="115" customFormat="1" ht="47.25" customHeight="1" x14ac:dyDescent="0.25">
      <c r="A393" s="190"/>
      <c r="B393" s="53" t="s">
        <v>1592</v>
      </c>
      <c r="C393" s="54">
        <v>3722003253</v>
      </c>
      <c r="D393" s="146" t="s">
        <v>1593</v>
      </c>
      <c r="E393" s="55">
        <v>100</v>
      </c>
      <c r="F393" s="167" t="s">
        <v>1430</v>
      </c>
      <c r="G393" s="53" t="s">
        <v>170</v>
      </c>
      <c r="H393" s="56">
        <v>0</v>
      </c>
      <c r="I393" s="54">
        <v>0</v>
      </c>
      <c r="J393" s="57">
        <v>2937.7</v>
      </c>
      <c r="K393" s="54">
        <v>3904.2</v>
      </c>
    </row>
    <row r="394" spans="1:11" s="115" customFormat="1" ht="47.25" customHeight="1" x14ac:dyDescent="0.25">
      <c r="A394" s="190"/>
      <c r="B394" s="53" t="s">
        <v>1594</v>
      </c>
      <c r="C394" s="54">
        <v>3722002845</v>
      </c>
      <c r="D394" s="146" t="s">
        <v>1595</v>
      </c>
      <c r="E394" s="55">
        <v>100</v>
      </c>
      <c r="F394" s="167" t="s">
        <v>1430</v>
      </c>
      <c r="G394" s="53" t="s">
        <v>170</v>
      </c>
      <c r="H394" s="56">
        <v>0</v>
      </c>
      <c r="I394" s="54">
        <v>0</v>
      </c>
      <c r="J394" s="57">
        <v>7678.6</v>
      </c>
      <c r="K394" s="54">
        <v>5727.3</v>
      </c>
    </row>
    <row r="395" spans="1:11" s="115" customFormat="1" ht="47.25" customHeight="1" x14ac:dyDescent="0.25">
      <c r="A395" s="190"/>
      <c r="B395" s="53" t="s">
        <v>1596</v>
      </c>
      <c r="C395" s="54">
        <v>3722003246</v>
      </c>
      <c r="D395" s="146" t="s">
        <v>254</v>
      </c>
      <c r="E395" s="55">
        <v>100</v>
      </c>
      <c r="F395" s="167" t="s">
        <v>1430</v>
      </c>
      <c r="G395" s="53" t="s">
        <v>170</v>
      </c>
      <c r="H395" s="56">
        <v>0</v>
      </c>
      <c r="I395" s="54">
        <v>0</v>
      </c>
      <c r="J395" s="57">
        <v>12961.8</v>
      </c>
      <c r="K395" s="54">
        <v>6205.2</v>
      </c>
    </row>
    <row r="396" spans="1:11" s="115" customFormat="1" ht="47.25" customHeight="1" x14ac:dyDescent="0.25">
      <c r="A396" s="190"/>
      <c r="B396" s="53" t="s">
        <v>255</v>
      </c>
      <c r="C396" s="54">
        <v>3722002891</v>
      </c>
      <c r="D396" s="146" t="s">
        <v>1597</v>
      </c>
      <c r="E396" s="55">
        <v>100</v>
      </c>
      <c r="F396" s="167" t="s">
        <v>1430</v>
      </c>
      <c r="G396" s="53" t="s">
        <v>170</v>
      </c>
      <c r="H396" s="56">
        <v>0</v>
      </c>
      <c r="I396" s="54">
        <v>0</v>
      </c>
      <c r="J396" s="57">
        <v>2556.1999999999998</v>
      </c>
      <c r="K396" s="54">
        <v>3717</v>
      </c>
    </row>
    <row r="397" spans="1:11" s="115" customFormat="1" ht="47.25" customHeight="1" x14ac:dyDescent="0.25">
      <c r="A397" s="190"/>
      <c r="B397" s="53" t="s">
        <v>1598</v>
      </c>
      <c r="C397" s="54">
        <v>3722002901</v>
      </c>
      <c r="D397" s="146" t="s">
        <v>256</v>
      </c>
      <c r="E397" s="55">
        <v>100</v>
      </c>
      <c r="F397" s="167" t="s">
        <v>1430</v>
      </c>
      <c r="G397" s="53" t="s">
        <v>170</v>
      </c>
      <c r="H397" s="56">
        <v>0</v>
      </c>
      <c r="I397" s="54">
        <v>0</v>
      </c>
      <c r="J397" s="57">
        <v>2968</v>
      </c>
      <c r="K397" s="54">
        <v>3030.4</v>
      </c>
    </row>
    <row r="398" spans="1:11" s="115" customFormat="1" ht="47.25" customHeight="1" x14ac:dyDescent="0.25">
      <c r="A398" s="190"/>
      <c r="B398" s="53" t="s">
        <v>257</v>
      </c>
      <c r="C398" s="54">
        <v>3711016155</v>
      </c>
      <c r="D398" s="146" t="s">
        <v>1599</v>
      </c>
      <c r="E398" s="55">
        <v>100</v>
      </c>
      <c r="F398" s="167" t="s">
        <v>1430</v>
      </c>
      <c r="G398" s="53" t="s">
        <v>170</v>
      </c>
      <c r="H398" s="56">
        <v>0</v>
      </c>
      <c r="I398" s="54">
        <v>0</v>
      </c>
      <c r="J398" s="57">
        <v>2082.9</v>
      </c>
      <c r="K398" s="54">
        <v>4051.8</v>
      </c>
    </row>
    <row r="399" spans="1:11" s="115" customFormat="1" ht="47.25" customHeight="1" x14ac:dyDescent="0.25">
      <c r="A399" s="191"/>
      <c r="B399" s="53" t="s">
        <v>1311</v>
      </c>
      <c r="C399" s="54">
        <v>3722003133</v>
      </c>
      <c r="D399" s="146" t="s">
        <v>258</v>
      </c>
      <c r="E399" s="55">
        <v>100</v>
      </c>
      <c r="F399" s="167" t="s">
        <v>1600</v>
      </c>
      <c r="G399" s="53" t="s">
        <v>170</v>
      </c>
      <c r="H399" s="56">
        <v>0</v>
      </c>
      <c r="I399" s="54">
        <v>0</v>
      </c>
      <c r="J399" s="57">
        <v>0</v>
      </c>
      <c r="K399" s="54">
        <v>4164.7</v>
      </c>
    </row>
    <row r="400" spans="1:11" s="115" customFormat="1" ht="47.25" customHeight="1" x14ac:dyDescent="0.25">
      <c r="A400" s="88" t="s">
        <v>1057</v>
      </c>
      <c r="B400" s="53" t="s">
        <v>1382</v>
      </c>
      <c r="C400" s="54">
        <v>3724003481</v>
      </c>
      <c r="D400" s="146" t="s">
        <v>1383</v>
      </c>
      <c r="E400" s="55">
        <v>100</v>
      </c>
      <c r="F400" s="167" t="s">
        <v>390</v>
      </c>
      <c r="G400" s="53" t="s">
        <v>1076</v>
      </c>
      <c r="H400" s="56" t="s">
        <v>118</v>
      </c>
      <c r="I400" s="54" t="s">
        <v>118</v>
      </c>
      <c r="J400" s="57">
        <v>27913.1</v>
      </c>
      <c r="K400" s="54">
        <v>8110.3</v>
      </c>
    </row>
    <row r="401" spans="1:11" s="115" customFormat="1" ht="47.25" customHeight="1" x14ac:dyDescent="0.25">
      <c r="A401" s="88"/>
      <c r="B401" s="53" t="s">
        <v>1384</v>
      </c>
      <c r="C401" s="54">
        <v>3724003474</v>
      </c>
      <c r="D401" s="146" t="s">
        <v>1429</v>
      </c>
      <c r="E401" s="55">
        <v>100</v>
      </c>
      <c r="F401" s="167" t="s">
        <v>322</v>
      </c>
      <c r="G401" s="53" t="s">
        <v>1076</v>
      </c>
      <c r="H401" s="56" t="s">
        <v>118</v>
      </c>
      <c r="I401" s="54">
        <v>25</v>
      </c>
      <c r="J401" s="57">
        <v>27050</v>
      </c>
      <c r="K401" s="54">
        <v>12827.5</v>
      </c>
    </row>
    <row r="402" spans="1:11" s="115" customFormat="1" ht="47.25" customHeight="1" x14ac:dyDescent="0.25">
      <c r="A402" s="88"/>
      <c r="B402" s="53" t="s">
        <v>1385</v>
      </c>
      <c r="C402" s="54">
        <v>3724003509</v>
      </c>
      <c r="D402" s="146" t="s">
        <v>1422</v>
      </c>
      <c r="E402" s="55">
        <v>100</v>
      </c>
      <c r="F402" s="167" t="s">
        <v>390</v>
      </c>
      <c r="G402" s="53" t="s">
        <v>1076</v>
      </c>
      <c r="H402" s="56" t="s">
        <v>118</v>
      </c>
      <c r="I402" s="54">
        <v>18.899999999999999</v>
      </c>
      <c r="J402" s="57">
        <v>20709.7</v>
      </c>
      <c r="K402" s="54">
        <v>6948.1</v>
      </c>
    </row>
    <row r="403" spans="1:11" s="115" customFormat="1" ht="47.25" customHeight="1" x14ac:dyDescent="0.25">
      <c r="A403" s="88"/>
      <c r="B403" s="53" t="s">
        <v>1386</v>
      </c>
      <c r="C403" s="54">
        <v>3724003467</v>
      </c>
      <c r="D403" s="146" t="s">
        <v>1423</v>
      </c>
      <c r="E403" s="55">
        <v>100</v>
      </c>
      <c r="F403" s="167" t="s">
        <v>380</v>
      </c>
      <c r="G403" s="53" t="s">
        <v>1076</v>
      </c>
      <c r="H403" s="56" t="s">
        <v>118</v>
      </c>
      <c r="I403" s="54">
        <v>144</v>
      </c>
      <c r="J403" s="57">
        <v>11683.9</v>
      </c>
      <c r="K403" s="54">
        <v>4503.3999999999996</v>
      </c>
    </row>
    <row r="404" spans="1:11" s="115" customFormat="1" ht="47.25" customHeight="1" x14ac:dyDescent="0.25">
      <c r="A404" s="88"/>
      <c r="B404" s="53" t="s">
        <v>1387</v>
      </c>
      <c r="C404" s="54">
        <v>3724003499</v>
      </c>
      <c r="D404" s="146" t="s">
        <v>1424</v>
      </c>
      <c r="E404" s="55">
        <v>100</v>
      </c>
      <c r="F404" s="167" t="s">
        <v>384</v>
      </c>
      <c r="G404" s="53" t="s">
        <v>1076</v>
      </c>
      <c r="H404" s="56" t="s">
        <v>118</v>
      </c>
      <c r="I404" s="54">
        <v>60.6</v>
      </c>
      <c r="J404" s="57">
        <v>8338.2999999999993</v>
      </c>
      <c r="K404" s="54">
        <v>5493.1</v>
      </c>
    </row>
    <row r="405" spans="1:11" s="115" customFormat="1" ht="47.25" customHeight="1" x14ac:dyDescent="0.25">
      <c r="A405" s="88"/>
      <c r="B405" s="53" t="s">
        <v>1388</v>
      </c>
      <c r="C405" s="54">
        <v>3724003435</v>
      </c>
      <c r="D405" s="146" t="s">
        <v>1425</v>
      </c>
      <c r="E405" s="55">
        <v>100</v>
      </c>
      <c r="F405" s="167" t="s">
        <v>384</v>
      </c>
      <c r="G405" s="53" t="s">
        <v>1076</v>
      </c>
      <c r="H405" s="56" t="s">
        <v>118</v>
      </c>
      <c r="I405" s="54">
        <v>191.4</v>
      </c>
      <c r="J405" s="57">
        <v>12658.9</v>
      </c>
      <c r="K405" s="54" t="s">
        <v>1389</v>
      </c>
    </row>
    <row r="406" spans="1:11" s="115" customFormat="1" ht="47.25" customHeight="1" x14ac:dyDescent="0.25">
      <c r="A406" s="88"/>
      <c r="B406" s="53" t="s">
        <v>1390</v>
      </c>
      <c r="C406" s="54">
        <v>3724004012</v>
      </c>
      <c r="D406" s="146" t="s">
        <v>1426</v>
      </c>
      <c r="E406" s="55">
        <v>100</v>
      </c>
      <c r="F406" s="167" t="s">
        <v>322</v>
      </c>
      <c r="G406" s="53" t="s">
        <v>1076</v>
      </c>
      <c r="H406" s="56" t="s">
        <v>118</v>
      </c>
      <c r="I406" s="54">
        <v>30.7</v>
      </c>
      <c r="J406" s="57">
        <v>1175.5999999999999</v>
      </c>
      <c r="K406" s="54">
        <v>1484.6</v>
      </c>
    </row>
    <row r="407" spans="1:11" s="115" customFormat="1" ht="47.25" customHeight="1" x14ac:dyDescent="0.25">
      <c r="A407" s="88"/>
      <c r="B407" s="53" t="s">
        <v>1206</v>
      </c>
      <c r="C407" s="54">
        <v>3704006660</v>
      </c>
      <c r="D407" s="146" t="s">
        <v>1427</v>
      </c>
      <c r="E407" s="55">
        <v>100</v>
      </c>
      <c r="F407" s="167" t="s">
        <v>322</v>
      </c>
      <c r="G407" s="53" t="s">
        <v>1076</v>
      </c>
      <c r="H407" s="56" t="s">
        <v>118</v>
      </c>
      <c r="I407" s="54">
        <v>474.1</v>
      </c>
      <c r="J407" s="57">
        <v>5757.4</v>
      </c>
      <c r="K407" s="54">
        <v>4628.1000000000004</v>
      </c>
    </row>
    <row r="408" spans="1:11" s="115" customFormat="1" ht="47.25" customHeight="1" x14ac:dyDescent="0.25">
      <c r="A408" s="88"/>
      <c r="B408" s="53" t="s">
        <v>1391</v>
      </c>
      <c r="C408" s="54">
        <v>3704006653</v>
      </c>
      <c r="D408" s="146" t="s">
        <v>1428</v>
      </c>
      <c r="E408" s="55">
        <v>100</v>
      </c>
      <c r="F408" s="167" t="s">
        <v>322</v>
      </c>
      <c r="G408" s="53" t="s">
        <v>1076</v>
      </c>
      <c r="H408" s="56" t="s">
        <v>118</v>
      </c>
      <c r="I408" s="54">
        <v>462.4</v>
      </c>
      <c r="J408" s="57">
        <v>10013.799999999999</v>
      </c>
      <c r="K408" s="54">
        <v>3842.8</v>
      </c>
    </row>
    <row r="409" spans="1:11" s="115" customFormat="1" ht="47.25" customHeight="1" x14ac:dyDescent="0.25">
      <c r="A409" s="88"/>
      <c r="B409" s="53" t="s">
        <v>1392</v>
      </c>
      <c r="C409" s="54">
        <v>3724003410</v>
      </c>
      <c r="D409" s="146" t="s">
        <v>1429</v>
      </c>
      <c r="E409" s="55">
        <v>100</v>
      </c>
      <c r="F409" s="167" t="s">
        <v>1393</v>
      </c>
      <c r="G409" s="53" t="s">
        <v>1076</v>
      </c>
      <c r="H409" s="56" t="s">
        <v>118</v>
      </c>
      <c r="I409" s="54" t="s">
        <v>118</v>
      </c>
      <c r="J409" s="57">
        <v>50</v>
      </c>
      <c r="K409" s="54">
        <v>4650.5</v>
      </c>
    </row>
    <row r="410" spans="1:11" s="115" customFormat="1" ht="47.25" customHeight="1" x14ac:dyDescent="0.25">
      <c r="A410" s="88"/>
      <c r="B410" s="53" t="s">
        <v>1394</v>
      </c>
      <c r="C410" s="54">
        <v>3724003682</v>
      </c>
      <c r="D410" s="146" t="s">
        <v>1383</v>
      </c>
      <c r="E410" s="55">
        <v>100</v>
      </c>
      <c r="F410" s="167" t="s">
        <v>358</v>
      </c>
      <c r="G410" s="53" t="s">
        <v>1076</v>
      </c>
      <c r="H410" s="56" t="s">
        <v>118</v>
      </c>
      <c r="I410" s="54" t="s">
        <v>118</v>
      </c>
      <c r="J410" s="57">
        <v>119.5</v>
      </c>
      <c r="K410" s="54">
        <v>3335</v>
      </c>
    </row>
    <row r="411" spans="1:11" s="115" customFormat="1" ht="47.25" customHeight="1" x14ac:dyDescent="0.25">
      <c r="A411" s="88"/>
      <c r="B411" s="53" t="s">
        <v>1395</v>
      </c>
      <c r="C411" s="54">
        <v>3724019121</v>
      </c>
      <c r="D411" s="146" t="s">
        <v>1396</v>
      </c>
      <c r="E411" s="55">
        <v>100</v>
      </c>
      <c r="F411" s="167" t="s">
        <v>1421</v>
      </c>
      <c r="G411" s="53" t="s">
        <v>983</v>
      </c>
      <c r="H411" s="56">
        <v>0</v>
      </c>
      <c r="I411" s="54">
        <v>0</v>
      </c>
      <c r="J411" s="57">
        <v>23</v>
      </c>
      <c r="K411" s="54">
        <v>18055</v>
      </c>
    </row>
    <row r="412" spans="1:11" s="115" customFormat="1" ht="47.25" customHeight="1" x14ac:dyDescent="0.25">
      <c r="A412" s="88"/>
      <c r="B412" s="53" t="s">
        <v>1397</v>
      </c>
      <c r="C412" s="54">
        <v>3724019114</v>
      </c>
      <c r="D412" s="146" t="s">
        <v>1398</v>
      </c>
      <c r="E412" s="55">
        <v>100</v>
      </c>
      <c r="F412" s="167" t="s">
        <v>260</v>
      </c>
      <c r="G412" s="53" t="s">
        <v>983</v>
      </c>
      <c r="H412" s="56" t="s">
        <v>118</v>
      </c>
      <c r="I412" s="54" t="s">
        <v>118</v>
      </c>
      <c r="J412" s="57" t="s">
        <v>118</v>
      </c>
      <c r="K412" s="54">
        <v>6957.5</v>
      </c>
    </row>
    <row r="413" spans="1:11" s="115" customFormat="1" ht="47.25" customHeight="1" x14ac:dyDescent="0.25">
      <c r="A413" s="88"/>
      <c r="B413" s="53" t="s">
        <v>1399</v>
      </c>
      <c r="C413" s="54">
        <v>3724019033</v>
      </c>
      <c r="D413" s="146" t="s">
        <v>1400</v>
      </c>
      <c r="E413" s="55">
        <v>100</v>
      </c>
      <c r="F413" s="167" t="s">
        <v>260</v>
      </c>
      <c r="G413" s="53" t="s">
        <v>983</v>
      </c>
      <c r="H413" s="56">
        <v>8.6</v>
      </c>
      <c r="I413" s="54">
        <v>473</v>
      </c>
      <c r="J413" s="57">
        <v>900</v>
      </c>
      <c r="K413" s="54" t="s">
        <v>1401</v>
      </c>
    </row>
    <row r="414" spans="1:11" s="115" customFormat="1" ht="47.25" customHeight="1" x14ac:dyDescent="0.25">
      <c r="A414" s="88"/>
      <c r="B414" s="53" t="s">
        <v>1402</v>
      </c>
      <c r="C414" s="54">
        <v>3724019197</v>
      </c>
      <c r="D414" s="146" t="s">
        <v>1403</v>
      </c>
      <c r="E414" s="55">
        <v>100</v>
      </c>
      <c r="F414" s="167" t="s">
        <v>131</v>
      </c>
      <c r="G414" s="53" t="s">
        <v>983</v>
      </c>
      <c r="H414" s="56">
        <v>46.5</v>
      </c>
      <c r="I414" s="54">
        <v>308</v>
      </c>
      <c r="J414" s="57">
        <v>0</v>
      </c>
      <c r="K414" s="54">
        <v>4509</v>
      </c>
    </row>
    <row r="415" spans="1:11" s="115" customFormat="1" ht="47.25" customHeight="1" x14ac:dyDescent="0.25">
      <c r="A415" s="88"/>
      <c r="B415" s="53" t="s">
        <v>1402</v>
      </c>
      <c r="C415" s="54">
        <v>3724019197</v>
      </c>
      <c r="D415" s="146" t="s">
        <v>1403</v>
      </c>
      <c r="E415" s="55">
        <v>100</v>
      </c>
      <c r="F415" s="167" t="s">
        <v>131</v>
      </c>
      <c r="G415" s="53" t="s">
        <v>983</v>
      </c>
      <c r="H415" s="56">
        <v>46.5</v>
      </c>
      <c r="I415" s="54">
        <v>308</v>
      </c>
      <c r="J415" s="57">
        <v>0</v>
      </c>
      <c r="K415" s="54">
        <v>4509</v>
      </c>
    </row>
    <row r="416" spans="1:11" s="115" customFormat="1" ht="47.25" customHeight="1" x14ac:dyDescent="0.25">
      <c r="A416" s="88"/>
      <c r="B416" s="53" t="s">
        <v>1404</v>
      </c>
      <c r="C416" s="54">
        <v>3724019058</v>
      </c>
      <c r="D416" s="146" t="s">
        <v>1405</v>
      </c>
      <c r="E416" s="55">
        <v>100</v>
      </c>
      <c r="F416" s="167" t="s">
        <v>131</v>
      </c>
      <c r="G416" s="53" t="s">
        <v>983</v>
      </c>
      <c r="H416" s="56">
        <v>91.7</v>
      </c>
      <c r="I416" s="54">
        <v>91.7</v>
      </c>
      <c r="J416" s="57">
        <v>300.60000000000002</v>
      </c>
      <c r="K416" s="54">
        <v>24472.7</v>
      </c>
    </row>
    <row r="417" spans="1:13" s="115" customFormat="1" ht="47.25" customHeight="1" x14ac:dyDescent="0.25">
      <c r="A417" s="88"/>
      <c r="B417" s="53" t="s">
        <v>1406</v>
      </c>
      <c r="C417" s="54">
        <v>3724019065</v>
      </c>
      <c r="D417" s="146" t="s">
        <v>1407</v>
      </c>
      <c r="E417" s="55">
        <v>100</v>
      </c>
      <c r="F417" s="167" t="s">
        <v>131</v>
      </c>
      <c r="G417" s="53" t="s">
        <v>983</v>
      </c>
      <c r="H417" s="56">
        <v>20.6</v>
      </c>
      <c r="I417" s="54" t="s">
        <v>118</v>
      </c>
      <c r="J417" s="57" t="s">
        <v>118</v>
      </c>
      <c r="K417" s="54">
        <v>1646.5</v>
      </c>
    </row>
    <row r="418" spans="1:13" s="115" customFormat="1" ht="47.25" customHeight="1" x14ac:dyDescent="0.25">
      <c r="A418" s="88"/>
      <c r="B418" s="53" t="s">
        <v>1408</v>
      </c>
      <c r="C418" s="54">
        <v>3724003160</v>
      </c>
      <c r="D418" s="146" t="s">
        <v>1409</v>
      </c>
      <c r="E418" s="55">
        <v>100</v>
      </c>
      <c r="F418" s="167" t="s">
        <v>933</v>
      </c>
      <c r="G418" s="53" t="s">
        <v>1410</v>
      </c>
      <c r="H418" s="56" t="s">
        <v>118</v>
      </c>
      <c r="I418" s="54" t="s">
        <v>118</v>
      </c>
      <c r="J418" s="57" t="s">
        <v>118</v>
      </c>
      <c r="K418" s="54" t="s">
        <v>1411</v>
      </c>
    </row>
    <row r="419" spans="1:13" s="115" customFormat="1" ht="47.25" customHeight="1" x14ac:dyDescent="0.25">
      <c r="A419" s="88"/>
      <c r="B419" s="53" t="s">
        <v>1412</v>
      </c>
      <c r="C419" s="54">
        <v>3704563196</v>
      </c>
      <c r="D419" s="146" t="s">
        <v>1601</v>
      </c>
      <c r="E419" s="55">
        <v>100</v>
      </c>
      <c r="F419" s="167" t="s">
        <v>993</v>
      </c>
      <c r="G419" s="53" t="s">
        <v>600</v>
      </c>
      <c r="H419" s="56" t="s">
        <v>1413</v>
      </c>
      <c r="I419" s="54">
        <v>8778</v>
      </c>
      <c r="J419" s="57">
        <v>3467.5810000000001</v>
      </c>
      <c r="K419" s="54">
        <v>0</v>
      </c>
    </row>
    <row r="420" spans="1:13" s="115" customFormat="1" ht="47.25" customHeight="1" x14ac:dyDescent="0.25">
      <c r="A420" s="88"/>
      <c r="B420" s="53" t="s">
        <v>1414</v>
      </c>
      <c r="C420" s="54">
        <v>3724004950</v>
      </c>
      <c r="D420" s="146" t="s">
        <v>1415</v>
      </c>
      <c r="E420" s="55">
        <v>100</v>
      </c>
      <c r="F420" s="167" t="s">
        <v>1416</v>
      </c>
      <c r="G420" s="53" t="s">
        <v>600</v>
      </c>
      <c r="H420" s="56" t="s">
        <v>1417</v>
      </c>
      <c r="I420" s="54">
        <v>12035</v>
      </c>
      <c r="J420" s="57">
        <v>23280.5</v>
      </c>
      <c r="K420" s="54">
        <v>18541</v>
      </c>
    </row>
    <row r="421" spans="1:13" s="115" customFormat="1" ht="47.25" customHeight="1" x14ac:dyDescent="0.25">
      <c r="A421" s="88"/>
      <c r="B421" s="53" t="s">
        <v>1418</v>
      </c>
      <c r="C421" s="54">
        <v>3704570732</v>
      </c>
      <c r="D421" s="146" t="s">
        <v>1419</v>
      </c>
      <c r="E421" s="55">
        <v>100</v>
      </c>
      <c r="F421" s="167" t="s">
        <v>570</v>
      </c>
      <c r="G421" s="53" t="s">
        <v>1420</v>
      </c>
      <c r="H421" s="56" t="s">
        <v>118</v>
      </c>
      <c r="I421" s="54" t="s">
        <v>118</v>
      </c>
      <c r="J421" s="57" t="s">
        <v>118</v>
      </c>
      <c r="K421" s="54">
        <v>10485.1</v>
      </c>
    </row>
    <row r="422" spans="1:13" s="116" customFormat="1" ht="47.25" customHeight="1" x14ac:dyDescent="0.25">
      <c r="A422" s="180" t="s">
        <v>158</v>
      </c>
      <c r="B422" s="30" t="s">
        <v>1602</v>
      </c>
      <c r="C422" s="1">
        <v>3705002919</v>
      </c>
      <c r="D422" s="138" t="s">
        <v>32</v>
      </c>
      <c r="E422" s="11">
        <v>89.296735178146832</v>
      </c>
      <c r="F422" s="158" t="s">
        <v>1433</v>
      </c>
      <c r="G422" s="101" t="s">
        <v>85</v>
      </c>
      <c r="H422" s="4">
        <v>7283.6</v>
      </c>
      <c r="I422" s="15">
        <v>511</v>
      </c>
      <c r="J422" s="16">
        <v>60766.664300000004</v>
      </c>
      <c r="K422" s="17">
        <v>0</v>
      </c>
      <c r="M422" s="116">
        <v>43937486.520000003</v>
      </c>
    </row>
    <row r="423" spans="1:13" s="115" customFormat="1" ht="84" customHeight="1" x14ac:dyDescent="0.25">
      <c r="A423" s="180"/>
      <c r="B423" s="30" t="s">
        <v>55</v>
      </c>
      <c r="C423" s="1">
        <v>3705005229</v>
      </c>
      <c r="D423" s="138" t="s">
        <v>74</v>
      </c>
      <c r="E423" s="15">
        <v>100</v>
      </c>
      <c r="F423" s="158" t="s">
        <v>76</v>
      </c>
      <c r="G423" s="101"/>
      <c r="H423" s="17">
        <v>0</v>
      </c>
      <c r="I423" s="15">
        <v>201</v>
      </c>
      <c r="J423" s="16">
        <v>98665.033249999993</v>
      </c>
      <c r="K423" s="17">
        <v>0</v>
      </c>
    </row>
    <row r="424" spans="1:13" s="115" customFormat="1" ht="84" customHeight="1" x14ac:dyDescent="0.25">
      <c r="A424" s="180"/>
      <c r="B424" s="58" t="s">
        <v>1312</v>
      </c>
      <c r="C424" s="59" t="s">
        <v>579</v>
      </c>
      <c r="D424" s="144" t="s">
        <v>580</v>
      </c>
      <c r="E424" s="15">
        <v>100</v>
      </c>
      <c r="F424" s="166" t="s">
        <v>581</v>
      </c>
      <c r="G424" s="107" t="s">
        <v>582</v>
      </c>
      <c r="H424" s="64">
        <v>3265.5</v>
      </c>
      <c r="I424" s="62">
        <v>0</v>
      </c>
      <c r="J424" s="63">
        <v>6508.7</v>
      </c>
      <c r="K424" s="64">
        <v>42886.55</v>
      </c>
    </row>
    <row r="425" spans="1:13" s="115" customFormat="1" ht="84" customHeight="1" x14ac:dyDescent="0.25">
      <c r="A425" s="180"/>
      <c r="B425" s="58" t="s">
        <v>1603</v>
      </c>
      <c r="C425" s="59" t="s">
        <v>583</v>
      </c>
      <c r="D425" s="144" t="s">
        <v>584</v>
      </c>
      <c r="E425" s="15">
        <v>100</v>
      </c>
      <c r="F425" s="166" t="s">
        <v>585</v>
      </c>
      <c r="G425" s="107" t="s">
        <v>586</v>
      </c>
      <c r="H425" s="64">
        <v>389.4</v>
      </c>
      <c r="I425" s="62">
        <v>0</v>
      </c>
      <c r="J425" s="63">
        <v>0</v>
      </c>
      <c r="K425" s="64">
        <v>11423.6</v>
      </c>
    </row>
    <row r="426" spans="1:13" s="115" customFormat="1" ht="84" customHeight="1" x14ac:dyDescent="0.25">
      <c r="A426" s="180"/>
      <c r="B426" s="58" t="s">
        <v>1604</v>
      </c>
      <c r="C426" s="59">
        <v>3705006688</v>
      </c>
      <c r="D426" s="144" t="s">
        <v>587</v>
      </c>
      <c r="E426" s="15">
        <v>100</v>
      </c>
      <c r="F426" s="166" t="s">
        <v>585</v>
      </c>
      <c r="G426" s="107" t="s">
        <v>586</v>
      </c>
      <c r="H426" s="64">
        <v>796.3</v>
      </c>
      <c r="I426" s="62">
        <v>0</v>
      </c>
      <c r="J426" s="63">
        <v>0</v>
      </c>
      <c r="K426" s="64">
        <v>8195.7000000000007</v>
      </c>
    </row>
    <row r="427" spans="1:13" s="115" customFormat="1" ht="84" customHeight="1" x14ac:dyDescent="0.25">
      <c r="A427" s="180"/>
      <c r="B427" s="58" t="s">
        <v>1313</v>
      </c>
      <c r="C427" s="59" t="s">
        <v>588</v>
      </c>
      <c r="D427" s="144" t="s">
        <v>589</v>
      </c>
      <c r="E427" s="15">
        <v>100</v>
      </c>
      <c r="F427" s="166">
        <v>47.73</v>
      </c>
      <c r="G427" s="107" t="s">
        <v>590</v>
      </c>
      <c r="H427" s="64">
        <v>5058</v>
      </c>
      <c r="I427" s="62">
        <v>5058</v>
      </c>
      <c r="J427" s="63">
        <v>0</v>
      </c>
      <c r="K427" s="64">
        <v>0</v>
      </c>
    </row>
    <row r="428" spans="1:13" s="115" customFormat="1" ht="84" customHeight="1" x14ac:dyDescent="0.25">
      <c r="A428" s="180"/>
      <c r="B428" s="58" t="s">
        <v>591</v>
      </c>
      <c r="C428" s="59">
        <v>3705004747</v>
      </c>
      <c r="D428" s="144" t="s">
        <v>592</v>
      </c>
      <c r="E428" s="15">
        <v>100</v>
      </c>
      <c r="F428" s="166" t="s">
        <v>358</v>
      </c>
      <c r="G428" s="107" t="s">
        <v>586</v>
      </c>
      <c r="H428" s="64">
        <v>1621.2</v>
      </c>
      <c r="I428" s="62">
        <v>1621.2</v>
      </c>
      <c r="J428" s="63">
        <v>159.1</v>
      </c>
      <c r="K428" s="64">
        <v>69464.600000000006</v>
      </c>
    </row>
    <row r="429" spans="1:13" s="115" customFormat="1" ht="84" customHeight="1" x14ac:dyDescent="0.25">
      <c r="A429" s="180"/>
      <c r="B429" s="58" t="s">
        <v>1605</v>
      </c>
      <c r="C429" s="59" t="s">
        <v>593</v>
      </c>
      <c r="D429" s="144" t="s">
        <v>594</v>
      </c>
      <c r="E429" s="15">
        <v>100</v>
      </c>
      <c r="F429" s="166" t="s">
        <v>358</v>
      </c>
      <c r="G429" s="107" t="s">
        <v>586</v>
      </c>
      <c r="H429" s="64">
        <v>284.3</v>
      </c>
      <c r="I429" s="62">
        <v>284.3</v>
      </c>
      <c r="J429" s="63">
        <v>137</v>
      </c>
      <c r="K429" s="64">
        <v>13750.61</v>
      </c>
    </row>
    <row r="430" spans="1:13" s="115" customFormat="1" ht="84" customHeight="1" x14ac:dyDescent="0.25">
      <c r="A430" s="180"/>
      <c r="B430" s="58" t="s">
        <v>1314</v>
      </c>
      <c r="C430" s="59">
        <v>3705066140</v>
      </c>
      <c r="D430" s="144" t="s">
        <v>595</v>
      </c>
      <c r="E430" s="15">
        <v>100</v>
      </c>
      <c r="F430" s="166" t="s">
        <v>596</v>
      </c>
      <c r="G430" s="107" t="s">
        <v>597</v>
      </c>
      <c r="H430" s="64">
        <v>339792</v>
      </c>
      <c r="I430" s="62">
        <v>85198</v>
      </c>
      <c r="J430" s="63">
        <v>0</v>
      </c>
      <c r="K430" s="64">
        <v>50504</v>
      </c>
    </row>
    <row r="431" spans="1:13" s="115" customFormat="1" ht="84" customHeight="1" x14ac:dyDescent="0.25">
      <c r="A431" s="180"/>
      <c r="B431" s="58" t="s">
        <v>598</v>
      </c>
      <c r="C431" s="59">
        <v>3705062837</v>
      </c>
      <c r="D431" s="144" t="s">
        <v>599</v>
      </c>
      <c r="E431" s="15">
        <v>100</v>
      </c>
      <c r="F431" s="166" t="s">
        <v>409</v>
      </c>
      <c r="G431" s="107" t="s">
        <v>600</v>
      </c>
      <c r="H431" s="64">
        <v>24584.6</v>
      </c>
      <c r="I431" s="62">
        <v>96175.3</v>
      </c>
      <c r="J431" s="63">
        <v>6042.9</v>
      </c>
      <c r="K431" s="64">
        <v>11245.8</v>
      </c>
    </row>
    <row r="432" spans="1:13" s="115" customFormat="1" ht="84" customHeight="1" x14ac:dyDescent="0.25">
      <c r="A432" s="180"/>
      <c r="B432" s="58" t="s">
        <v>1315</v>
      </c>
      <c r="C432" s="59">
        <v>3705062604</v>
      </c>
      <c r="D432" s="144" t="s">
        <v>601</v>
      </c>
      <c r="E432" s="15">
        <v>100</v>
      </c>
      <c r="F432" s="166" t="s">
        <v>602</v>
      </c>
      <c r="G432" s="107" t="s">
        <v>603</v>
      </c>
      <c r="H432" s="64">
        <v>205</v>
      </c>
      <c r="I432" s="62" t="s">
        <v>118</v>
      </c>
      <c r="J432" s="63" t="s">
        <v>118</v>
      </c>
      <c r="K432" s="64" t="s">
        <v>118</v>
      </c>
    </row>
    <row r="433" spans="1:11" s="115" customFormat="1" ht="59.25" customHeight="1" x14ac:dyDescent="0.25">
      <c r="A433" s="180"/>
      <c r="B433" s="27" t="s">
        <v>1316</v>
      </c>
      <c r="C433" s="2">
        <v>3705004803</v>
      </c>
      <c r="D433" s="139" t="s">
        <v>111</v>
      </c>
      <c r="E433" s="19">
        <v>100</v>
      </c>
      <c r="F433" s="157" t="s">
        <v>1174</v>
      </c>
      <c r="G433" s="9" t="s">
        <v>89</v>
      </c>
      <c r="H433" s="7">
        <v>6524.72</v>
      </c>
      <c r="I433" s="2">
        <v>95322</v>
      </c>
      <c r="J433" s="6">
        <v>44668.1</v>
      </c>
      <c r="K433" s="2" t="s">
        <v>90</v>
      </c>
    </row>
    <row r="434" spans="1:11" s="115" customFormat="1" ht="59.25" customHeight="1" x14ac:dyDescent="0.25">
      <c r="A434" s="189" t="s">
        <v>280</v>
      </c>
      <c r="B434" s="53" t="s">
        <v>1317</v>
      </c>
      <c r="C434" s="54">
        <v>3725007513</v>
      </c>
      <c r="D434" s="146" t="s">
        <v>259</v>
      </c>
      <c r="E434" s="55">
        <v>100</v>
      </c>
      <c r="F434" s="167" t="s">
        <v>260</v>
      </c>
      <c r="G434" s="53" t="s">
        <v>261</v>
      </c>
      <c r="H434" s="56">
        <v>0</v>
      </c>
      <c r="I434" s="54" t="s">
        <v>262</v>
      </c>
      <c r="J434" s="57">
        <v>463.8</v>
      </c>
      <c r="K434" s="54">
        <v>2251</v>
      </c>
    </row>
    <row r="435" spans="1:11" s="115" customFormat="1" ht="59.25" customHeight="1" x14ac:dyDescent="0.25">
      <c r="A435" s="190"/>
      <c r="B435" s="53" t="s">
        <v>1318</v>
      </c>
      <c r="C435" s="54">
        <v>3725007496</v>
      </c>
      <c r="D435" s="146" t="s">
        <v>1606</v>
      </c>
      <c r="E435" s="55">
        <v>100</v>
      </c>
      <c r="F435" s="167" t="s">
        <v>131</v>
      </c>
      <c r="G435" s="53" t="s">
        <v>263</v>
      </c>
      <c r="H435" s="56">
        <v>0</v>
      </c>
      <c r="I435" s="54" t="s">
        <v>1607</v>
      </c>
      <c r="J435" s="57">
        <v>1035.4000000000001</v>
      </c>
      <c r="K435" s="54">
        <v>4497.1000000000004</v>
      </c>
    </row>
    <row r="436" spans="1:11" s="115" customFormat="1" ht="59.25" customHeight="1" x14ac:dyDescent="0.25">
      <c r="A436" s="190"/>
      <c r="B436" s="53" t="s">
        <v>1319</v>
      </c>
      <c r="C436" s="54">
        <v>3725006943</v>
      </c>
      <c r="D436" s="146" t="s">
        <v>264</v>
      </c>
      <c r="E436" s="55">
        <v>100</v>
      </c>
      <c r="F436" s="167" t="s">
        <v>260</v>
      </c>
      <c r="G436" s="53" t="s">
        <v>265</v>
      </c>
      <c r="H436" s="56">
        <v>27.2</v>
      </c>
      <c r="I436" s="54" t="s">
        <v>266</v>
      </c>
      <c r="J436" s="57">
        <v>830.4</v>
      </c>
      <c r="K436" s="54">
        <v>2681</v>
      </c>
    </row>
    <row r="437" spans="1:11" s="115" customFormat="1" ht="59.25" customHeight="1" x14ac:dyDescent="0.25">
      <c r="A437" s="190"/>
      <c r="B437" s="53" t="s">
        <v>1320</v>
      </c>
      <c r="C437" s="54">
        <v>3725007560</v>
      </c>
      <c r="D437" s="146" t="s">
        <v>267</v>
      </c>
      <c r="E437" s="55">
        <v>100</v>
      </c>
      <c r="F437" s="167" t="s">
        <v>122</v>
      </c>
      <c r="G437" s="53" t="s">
        <v>268</v>
      </c>
      <c r="H437" s="56">
        <v>0</v>
      </c>
      <c r="I437" s="54" t="s">
        <v>269</v>
      </c>
      <c r="J437" s="57">
        <v>1500.8</v>
      </c>
      <c r="K437" s="54">
        <v>6668.4</v>
      </c>
    </row>
    <row r="438" spans="1:11" s="115" customFormat="1" ht="59.25" customHeight="1" x14ac:dyDescent="0.25">
      <c r="A438" s="190"/>
      <c r="B438" s="53" t="s">
        <v>1321</v>
      </c>
      <c r="C438" s="54">
        <v>3725007538</v>
      </c>
      <c r="D438" s="146" t="s">
        <v>270</v>
      </c>
      <c r="E438" s="55">
        <v>100</v>
      </c>
      <c r="F438" s="167" t="s">
        <v>260</v>
      </c>
      <c r="G438" s="53" t="s">
        <v>271</v>
      </c>
      <c r="H438" s="56">
        <v>0</v>
      </c>
      <c r="I438" s="54" t="s">
        <v>1608</v>
      </c>
      <c r="J438" s="57">
        <v>1035.4000000000001</v>
      </c>
      <c r="K438" s="54">
        <v>7130.3</v>
      </c>
    </row>
    <row r="439" spans="1:11" s="115" customFormat="1" ht="59.25" customHeight="1" x14ac:dyDescent="0.25">
      <c r="A439" s="190"/>
      <c r="B439" s="53" t="s">
        <v>1322</v>
      </c>
      <c r="C439" s="54">
        <v>3725007464</v>
      </c>
      <c r="D439" s="146" t="s">
        <v>272</v>
      </c>
      <c r="E439" s="55">
        <v>100</v>
      </c>
      <c r="F439" s="167" t="s">
        <v>260</v>
      </c>
      <c r="G439" s="53" t="s">
        <v>273</v>
      </c>
      <c r="H439" s="56">
        <v>0</v>
      </c>
      <c r="I439" s="54" t="s">
        <v>1609</v>
      </c>
      <c r="J439" s="57">
        <v>258.8</v>
      </c>
      <c r="K439" s="54">
        <v>3254.3</v>
      </c>
    </row>
    <row r="440" spans="1:11" s="115" customFormat="1" ht="59.25" customHeight="1" x14ac:dyDescent="0.25">
      <c r="A440" s="190"/>
      <c r="B440" s="53" t="s">
        <v>1323</v>
      </c>
      <c r="C440" s="54">
        <v>3725007520</v>
      </c>
      <c r="D440" s="146" t="s">
        <v>274</v>
      </c>
      <c r="E440" s="55">
        <v>100</v>
      </c>
      <c r="F440" s="167" t="s">
        <v>260</v>
      </c>
      <c r="G440" s="53" t="s">
        <v>275</v>
      </c>
      <c r="H440" s="56">
        <v>0</v>
      </c>
      <c r="I440" s="54" t="s">
        <v>1610</v>
      </c>
      <c r="J440" s="57">
        <v>517.70000000000005</v>
      </c>
      <c r="K440" s="54">
        <v>1858.3</v>
      </c>
    </row>
    <row r="441" spans="1:11" s="115" customFormat="1" ht="59.25" customHeight="1" x14ac:dyDescent="0.25">
      <c r="A441" s="190"/>
      <c r="B441" s="53" t="s">
        <v>276</v>
      </c>
      <c r="C441" s="54" t="s">
        <v>277</v>
      </c>
      <c r="D441" s="146" t="s">
        <v>1611</v>
      </c>
      <c r="E441" s="55">
        <v>100</v>
      </c>
      <c r="F441" s="167" t="s">
        <v>260</v>
      </c>
      <c r="G441" s="53" t="s">
        <v>278</v>
      </c>
      <c r="H441" s="56">
        <v>77</v>
      </c>
      <c r="I441" s="54" t="s">
        <v>1612</v>
      </c>
      <c r="J441" s="57">
        <v>1085.3</v>
      </c>
      <c r="K441" s="54">
        <v>4115.6000000000004</v>
      </c>
    </row>
    <row r="442" spans="1:11" s="115" customFormat="1" ht="59.25" customHeight="1" x14ac:dyDescent="0.25">
      <c r="A442" s="190"/>
      <c r="B442" s="53" t="s">
        <v>1324</v>
      </c>
      <c r="C442" s="54">
        <v>3725002642</v>
      </c>
      <c r="D442" s="146" t="s">
        <v>279</v>
      </c>
      <c r="E442" s="55">
        <v>100</v>
      </c>
      <c r="F442" s="167" t="s">
        <v>122</v>
      </c>
      <c r="G442" s="53" t="s">
        <v>280</v>
      </c>
      <c r="H442" s="56">
        <v>92</v>
      </c>
      <c r="I442" s="54" t="s">
        <v>1613</v>
      </c>
      <c r="J442" s="57">
        <v>2588.4</v>
      </c>
      <c r="K442" s="54">
        <v>6144.9</v>
      </c>
    </row>
    <row r="443" spans="1:11" s="115" customFormat="1" ht="59.25" customHeight="1" x14ac:dyDescent="0.25">
      <c r="A443" s="190"/>
      <c r="B443" s="53" t="s">
        <v>281</v>
      </c>
      <c r="C443" s="54" t="s">
        <v>282</v>
      </c>
      <c r="D443" s="146" t="s">
        <v>283</v>
      </c>
      <c r="E443" s="55">
        <v>100</v>
      </c>
      <c r="F443" s="167" t="s">
        <v>131</v>
      </c>
      <c r="G443" s="53" t="s">
        <v>280</v>
      </c>
      <c r="H443" s="56">
        <v>0</v>
      </c>
      <c r="I443" s="54" t="s">
        <v>1614</v>
      </c>
      <c r="J443" s="57">
        <v>4065.5</v>
      </c>
      <c r="K443" s="54">
        <v>9886.9</v>
      </c>
    </row>
    <row r="444" spans="1:11" s="115" customFormat="1" ht="59.25" customHeight="1" x14ac:dyDescent="0.25">
      <c r="A444" s="190"/>
      <c r="B444" s="53" t="s">
        <v>284</v>
      </c>
      <c r="C444" s="54">
        <v>3725004590</v>
      </c>
      <c r="D444" s="146" t="s">
        <v>285</v>
      </c>
      <c r="E444" s="55">
        <v>100</v>
      </c>
      <c r="F444" s="167" t="s">
        <v>286</v>
      </c>
      <c r="G444" s="53" t="s">
        <v>287</v>
      </c>
      <c r="H444" s="56">
        <v>36586</v>
      </c>
      <c r="I444" s="54" t="s">
        <v>288</v>
      </c>
      <c r="J444" s="57">
        <v>24776.799999999999</v>
      </c>
      <c r="K444" s="54">
        <v>11809.2</v>
      </c>
    </row>
    <row r="445" spans="1:11" s="115" customFormat="1" ht="59.25" customHeight="1" x14ac:dyDescent="0.25">
      <c r="A445" s="190"/>
      <c r="B445" s="53" t="s">
        <v>289</v>
      </c>
      <c r="C445" s="54">
        <v>3725004600</v>
      </c>
      <c r="D445" s="146" t="s">
        <v>290</v>
      </c>
      <c r="E445" s="55">
        <v>100</v>
      </c>
      <c r="F445" s="167" t="s">
        <v>286</v>
      </c>
      <c r="G445" s="53" t="s">
        <v>291</v>
      </c>
      <c r="H445" s="56">
        <v>27754.400000000001</v>
      </c>
      <c r="I445" s="54" t="s">
        <v>292</v>
      </c>
      <c r="J445" s="57">
        <v>16732.099999999999</v>
      </c>
      <c r="K445" s="54">
        <v>11022.3</v>
      </c>
    </row>
    <row r="446" spans="1:11" s="115" customFormat="1" ht="59.25" customHeight="1" x14ac:dyDescent="0.25">
      <c r="A446" s="190"/>
      <c r="B446" s="53" t="s">
        <v>293</v>
      </c>
      <c r="C446" s="54">
        <v>3725004625</v>
      </c>
      <c r="D446" s="146" t="s">
        <v>294</v>
      </c>
      <c r="E446" s="55">
        <v>100</v>
      </c>
      <c r="F446" s="167" t="s">
        <v>286</v>
      </c>
      <c r="G446" s="53" t="s">
        <v>295</v>
      </c>
      <c r="H446" s="56">
        <v>227766.9</v>
      </c>
      <c r="I446" s="54" t="s">
        <v>296</v>
      </c>
      <c r="J446" s="57">
        <v>215175</v>
      </c>
      <c r="K446" s="54">
        <v>12591.9</v>
      </c>
    </row>
    <row r="447" spans="1:11" s="115" customFormat="1" ht="59.25" customHeight="1" x14ac:dyDescent="0.25">
      <c r="A447" s="190"/>
      <c r="B447" s="53" t="s">
        <v>297</v>
      </c>
      <c r="C447" s="54">
        <v>3725004640</v>
      </c>
      <c r="D447" s="146" t="s">
        <v>298</v>
      </c>
      <c r="E447" s="55">
        <v>100</v>
      </c>
      <c r="F447" s="167" t="s">
        <v>286</v>
      </c>
      <c r="G447" s="53" t="s">
        <v>299</v>
      </c>
      <c r="H447" s="56">
        <v>32552.9</v>
      </c>
      <c r="I447" s="54" t="s">
        <v>300</v>
      </c>
      <c r="J447" s="57">
        <v>22151.1</v>
      </c>
      <c r="K447" s="54">
        <v>10401.799999999999</v>
      </c>
    </row>
    <row r="448" spans="1:11" s="115" customFormat="1" ht="59.25" customHeight="1" x14ac:dyDescent="0.25">
      <c r="A448" s="190"/>
      <c r="B448" s="53" t="s">
        <v>301</v>
      </c>
      <c r="C448" s="54">
        <v>3725004657</v>
      </c>
      <c r="D448" s="146" t="s">
        <v>302</v>
      </c>
      <c r="E448" s="55">
        <v>100</v>
      </c>
      <c r="F448" s="167" t="s">
        <v>303</v>
      </c>
      <c r="G448" s="53" t="s">
        <v>304</v>
      </c>
      <c r="H448" s="56">
        <v>18533.2</v>
      </c>
      <c r="I448" s="54" t="s">
        <v>305</v>
      </c>
      <c r="J448" s="57">
        <v>10108.700000000001</v>
      </c>
      <c r="K448" s="54">
        <v>8424.5</v>
      </c>
    </row>
    <row r="449" spans="1:13" s="115" customFormat="1" ht="59.25" customHeight="1" x14ac:dyDescent="0.25">
      <c r="A449" s="190"/>
      <c r="B449" s="53" t="s">
        <v>306</v>
      </c>
      <c r="C449" s="54">
        <v>3725004671</v>
      </c>
      <c r="D449" s="146" t="s">
        <v>307</v>
      </c>
      <c r="E449" s="55">
        <v>100</v>
      </c>
      <c r="F449" s="167" t="s">
        <v>303</v>
      </c>
      <c r="G449" s="53" t="s">
        <v>308</v>
      </c>
      <c r="H449" s="56">
        <v>17781.7</v>
      </c>
      <c r="I449" s="54" t="s">
        <v>309</v>
      </c>
      <c r="J449" s="57">
        <v>10126.299999999999</v>
      </c>
      <c r="K449" s="54">
        <v>7655.4</v>
      </c>
    </row>
    <row r="450" spans="1:13" s="115" customFormat="1" ht="59.25" customHeight="1" x14ac:dyDescent="0.25">
      <c r="A450" s="190"/>
      <c r="B450" s="53" t="s">
        <v>310</v>
      </c>
      <c r="C450" s="54">
        <v>3725004819</v>
      </c>
      <c r="D450" s="146" t="s">
        <v>311</v>
      </c>
      <c r="E450" s="55">
        <v>100</v>
      </c>
      <c r="F450" s="167" t="s">
        <v>312</v>
      </c>
      <c r="G450" s="53" t="s">
        <v>313</v>
      </c>
      <c r="H450" s="56">
        <v>25273.200000000001</v>
      </c>
      <c r="I450" s="54" t="s">
        <v>314</v>
      </c>
      <c r="J450" s="57">
        <v>10812.6</v>
      </c>
      <c r="K450" s="54">
        <v>14460.6</v>
      </c>
    </row>
    <row r="451" spans="1:13" s="115" customFormat="1" ht="59.25" customHeight="1" x14ac:dyDescent="0.25">
      <c r="A451" s="190"/>
      <c r="B451" s="53" t="s">
        <v>315</v>
      </c>
      <c r="C451" s="54">
        <v>3725004632</v>
      </c>
      <c r="D451" s="146" t="s">
        <v>316</v>
      </c>
      <c r="E451" s="55">
        <v>100</v>
      </c>
      <c r="F451" s="167" t="s">
        <v>317</v>
      </c>
      <c r="G451" s="53" t="s">
        <v>318</v>
      </c>
      <c r="H451" s="56">
        <v>9124.6</v>
      </c>
      <c r="I451" s="54" t="s">
        <v>319</v>
      </c>
      <c r="J451" s="57">
        <v>3882.4</v>
      </c>
      <c r="K451" s="54">
        <v>5242.2</v>
      </c>
    </row>
    <row r="452" spans="1:13" s="115" customFormat="1" ht="59.25" customHeight="1" x14ac:dyDescent="0.25">
      <c r="A452" s="190"/>
      <c r="B452" s="53" t="s">
        <v>320</v>
      </c>
      <c r="C452" s="54">
        <v>3706021015</v>
      </c>
      <c r="D452" s="146" t="s">
        <v>321</v>
      </c>
      <c r="E452" s="55">
        <v>100</v>
      </c>
      <c r="F452" s="167" t="s">
        <v>322</v>
      </c>
      <c r="G452" s="53" t="s">
        <v>323</v>
      </c>
      <c r="H452" s="56">
        <v>9117.1</v>
      </c>
      <c r="I452" s="54" t="s">
        <v>324</v>
      </c>
      <c r="J452" s="57">
        <v>2667.9</v>
      </c>
      <c r="K452" s="54">
        <v>6449.2</v>
      </c>
    </row>
    <row r="453" spans="1:13" s="115" customFormat="1" ht="59.25" customHeight="1" x14ac:dyDescent="0.25">
      <c r="A453" s="190"/>
      <c r="B453" s="53" t="s">
        <v>325</v>
      </c>
      <c r="C453" s="54">
        <v>3725004921</v>
      </c>
      <c r="D453" s="146" t="s">
        <v>326</v>
      </c>
      <c r="E453" s="55">
        <v>100</v>
      </c>
      <c r="F453" s="167" t="s">
        <v>322</v>
      </c>
      <c r="G453" s="53" t="s">
        <v>327</v>
      </c>
      <c r="H453" s="56">
        <v>13352.5</v>
      </c>
      <c r="I453" s="54" t="s">
        <v>328</v>
      </c>
      <c r="J453" s="57">
        <v>5623.8</v>
      </c>
      <c r="K453" s="54">
        <v>7728.7</v>
      </c>
    </row>
    <row r="454" spans="1:13" s="115" customFormat="1" ht="59.25" customHeight="1" x14ac:dyDescent="0.25">
      <c r="A454" s="190"/>
      <c r="B454" s="53" t="s">
        <v>329</v>
      </c>
      <c r="C454" s="54">
        <v>3706022555</v>
      </c>
      <c r="D454" s="146" t="s">
        <v>330</v>
      </c>
      <c r="E454" s="55">
        <v>100</v>
      </c>
      <c r="F454" s="167" t="s">
        <v>322</v>
      </c>
      <c r="G454" s="53" t="s">
        <v>331</v>
      </c>
      <c r="H454" s="56">
        <v>6151.2</v>
      </c>
      <c r="I454" s="54" t="s">
        <v>332</v>
      </c>
      <c r="J454" s="57">
        <v>1179.2</v>
      </c>
      <c r="K454" s="54">
        <v>4972</v>
      </c>
    </row>
    <row r="455" spans="1:13" s="115" customFormat="1" ht="59.25" customHeight="1" x14ac:dyDescent="0.25">
      <c r="A455" s="190"/>
      <c r="B455" s="53" t="s">
        <v>333</v>
      </c>
      <c r="C455" s="54">
        <v>3725005403</v>
      </c>
      <c r="D455" s="146" t="s">
        <v>334</v>
      </c>
      <c r="E455" s="55">
        <v>100</v>
      </c>
      <c r="F455" s="167" t="s">
        <v>322</v>
      </c>
      <c r="G455" s="53" t="s">
        <v>295</v>
      </c>
      <c r="H455" s="56">
        <v>27530.3</v>
      </c>
      <c r="I455" s="54" t="s">
        <v>335</v>
      </c>
      <c r="J455" s="57">
        <v>16078.8</v>
      </c>
      <c r="K455" s="54">
        <v>11451.5</v>
      </c>
    </row>
    <row r="456" spans="1:13" s="115" customFormat="1" ht="59.25" customHeight="1" x14ac:dyDescent="0.25">
      <c r="A456" s="190"/>
      <c r="B456" s="53" t="s">
        <v>336</v>
      </c>
      <c r="C456" s="54">
        <v>3725004880</v>
      </c>
      <c r="D456" s="146" t="s">
        <v>337</v>
      </c>
      <c r="E456" s="55">
        <v>100</v>
      </c>
      <c r="F456" s="167" t="s">
        <v>322</v>
      </c>
      <c r="G456" s="53" t="s">
        <v>338</v>
      </c>
      <c r="H456" s="56">
        <v>27503.4</v>
      </c>
      <c r="I456" s="54" t="s">
        <v>339</v>
      </c>
      <c r="J456" s="57">
        <v>17533.8</v>
      </c>
      <c r="K456" s="54">
        <v>9969.6</v>
      </c>
    </row>
    <row r="457" spans="1:13" s="115" customFormat="1" ht="59.25" customHeight="1" x14ac:dyDescent="0.25">
      <c r="A457" s="190"/>
      <c r="B457" s="53" t="s">
        <v>340</v>
      </c>
      <c r="C457" s="54">
        <v>3725004914</v>
      </c>
      <c r="D457" s="146" t="s">
        <v>341</v>
      </c>
      <c r="E457" s="55">
        <v>100</v>
      </c>
      <c r="F457" s="167" t="s">
        <v>322</v>
      </c>
      <c r="G457" s="53" t="s">
        <v>342</v>
      </c>
      <c r="H457" s="56">
        <v>10360.4</v>
      </c>
      <c r="I457" s="54" t="s">
        <v>343</v>
      </c>
      <c r="J457" s="57">
        <v>3681.6</v>
      </c>
      <c r="K457" s="54">
        <v>6678.8</v>
      </c>
    </row>
    <row r="458" spans="1:13" s="115" customFormat="1" ht="59.25" customHeight="1" x14ac:dyDescent="0.25">
      <c r="A458" s="190"/>
      <c r="B458" s="53" t="s">
        <v>344</v>
      </c>
      <c r="C458" s="54">
        <v>3725005202</v>
      </c>
      <c r="D458" s="146" t="s">
        <v>345</v>
      </c>
      <c r="E458" s="55">
        <v>100</v>
      </c>
      <c r="F458" s="167" t="s">
        <v>322</v>
      </c>
      <c r="G458" s="53" t="s">
        <v>346</v>
      </c>
      <c r="H458" s="56">
        <v>11803.6</v>
      </c>
      <c r="I458" s="54" t="s">
        <v>347</v>
      </c>
      <c r="J458" s="57">
        <v>4599.6000000000004</v>
      </c>
      <c r="K458" s="54">
        <v>7204</v>
      </c>
    </row>
    <row r="459" spans="1:13" s="115" customFormat="1" ht="59.25" customHeight="1" x14ac:dyDescent="0.25">
      <c r="A459" s="190"/>
      <c r="B459" s="53" t="s">
        <v>348</v>
      </c>
      <c r="C459" s="54">
        <v>3725006090</v>
      </c>
      <c r="D459" s="146" t="s">
        <v>349</v>
      </c>
      <c r="E459" s="55">
        <v>100</v>
      </c>
      <c r="F459" s="167" t="s">
        <v>322</v>
      </c>
      <c r="G459" s="53" t="s">
        <v>350</v>
      </c>
      <c r="H459" s="56">
        <v>20483.8</v>
      </c>
      <c r="I459" s="54" t="s">
        <v>351</v>
      </c>
      <c r="J459" s="57">
        <v>11556.7</v>
      </c>
      <c r="K459" s="54">
        <v>8927.1</v>
      </c>
    </row>
    <row r="460" spans="1:13" s="115" customFormat="1" ht="59.25" customHeight="1" x14ac:dyDescent="0.25">
      <c r="A460" s="190"/>
      <c r="B460" s="53" t="s">
        <v>352</v>
      </c>
      <c r="C460" s="54">
        <v>3725005756</v>
      </c>
      <c r="D460" s="146" t="s">
        <v>353</v>
      </c>
      <c r="E460" s="55">
        <v>100</v>
      </c>
      <c r="F460" s="167" t="s">
        <v>322</v>
      </c>
      <c r="G460" s="53" t="s">
        <v>354</v>
      </c>
      <c r="H460" s="56">
        <v>8032.6</v>
      </c>
      <c r="I460" s="54" t="s">
        <v>355</v>
      </c>
      <c r="J460" s="57">
        <v>2347</v>
      </c>
      <c r="K460" s="54">
        <v>5685.6</v>
      </c>
    </row>
    <row r="461" spans="1:13" s="115" customFormat="1" ht="59.25" customHeight="1" x14ac:dyDescent="0.25">
      <c r="A461" s="191"/>
      <c r="B461" s="53" t="s">
        <v>356</v>
      </c>
      <c r="C461" s="54">
        <v>3725004939</v>
      </c>
      <c r="D461" s="146" t="s">
        <v>357</v>
      </c>
      <c r="E461" s="55">
        <v>100</v>
      </c>
      <c r="F461" s="167" t="s">
        <v>358</v>
      </c>
      <c r="G461" s="53" t="s">
        <v>359</v>
      </c>
      <c r="H461" s="56">
        <v>9543</v>
      </c>
      <c r="I461" s="54" t="s">
        <v>360</v>
      </c>
      <c r="J461" s="57">
        <v>0</v>
      </c>
      <c r="K461" s="54">
        <v>9543</v>
      </c>
    </row>
    <row r="462" spans="1:13" s="115" customFormat="1" ht="47.25" customHeight="1" x14ac:dyDescent="0.25">
      <c r="A462" s="180" t="s">
        <v>159</v>
      </c>
      <c r="B462" s="30" t="s">
        <v>37</v>
      </c>
      <c r="C462" s="1">
        <v>3726002645</v>
      </c>
      <c r="D462" s="138" t="s">
        <v>1615</v>
      </c>
      <c r="E462" s="11">
        <v>97.086680812408176</v>
      </c>
      <c r="F462" s="158" t="s">
        <v>76</v>
      </c>
      <c r="G462" s="101" t="s">
        <v>85</v>
      </c>
      <c r="H462" s="4">
        <v>621.70000000000005</v>
      </c>
      <c r="I462" s="15">
        <v>216</v>
      </c>
      <c r="J462" s="16">
        <v>20718.220550000002</v>
      </c>
      <c r="K462" s="17">
        <v>0</v>
      </c>
      <c r="M462" s="115">
        <v>13091101.630000001</v>
      </c>
    </row>
    <row r="463" spans="1:13" s="115" customFormat="1" ht="47.25" customHeight="1" x14ac:dyDescent="0.25">
      <c r="A463" s="180"/>
      <c r="B463" s="30" t="s">
        <v>1616</v>
      </c>
      <c r="C463" s="1">
        <v>3726003416</v>
      </c>
      <c r="D463" s="138" t="s">
        <v>72</v>
      </c>
      <c r="E463" s="131">
        <v>100</v>
      </c>
      <c r="F463" s="153" t="s">
        <v>76</v>
      </c>
      <c r="G463" s="98"/>
      <c r="H463" s="32">
        <v>0</v>
      </c>
      <c r="I463" s="15">
        <v>100</v>
      </c>
      <c r="J463" s="16">
        <v>31254.23244</v>
      </c>
      <c r="K463" s="33">
        <v>0</v>
      </c>
    </row>
    <row r="464" spans="1:13" s="115" customFormat="1" ht="47.25" customHeight="1" x14ac:dyDescent="0.25">
      <c r="A464" s="180"/>
      <c r="B464" s="58" t="s">
        <v>790</v>
      </c>
      <c r="C464" s="59">
        <v>3706020741</v>
      </c>
      <c r="D464" s="144" t="s">
        <v>791</v>
      </c>
      <c r="E464" s="134">
        <v>100</v>
      </c>
      <c r="F464" s="173" t="s">
        <v>792</v>
      </c>
      <c r="G464" s="110" t="s">
        <v>793</v>
      </c>
      <c r="H464" s="68" t="s">
        <v>884</v>
      </c>
      <c r="I464" s="83" t="s">
        <v>885</v>
      </c>
      <c r="J464" s="69">
        <v>1673.8</v>
      </c>
      <c r="K464" s="65">
        <v>0</v>
      </c>
    </row>
    <row r="465" spans="1:11" s="115" customFormat="1" ht="61.5" customHeight="1" x14ac:dyDescent="0.25">
      <c r="A465" s="180"/>
      <c r="B465" s="58" t="s">
        <v>794</v>
      </c>
      <c r="C465" s="59">
        <v>3706021551</v>
      </c>
      <c r="D465" s="144" t="s">
        <v>795</v>
      </c>
      <c r="E465" s="134">
        <v>100</v>
      </c>
      <c r="F465" s="173" t="s">
        <v>796</v>
      </c>
      <c r="G465" s="110" t="s">
        <v>797</v>
      </c>
      <c r="H465" s="68" t="s">
        <v>886</v>
      </c>
      <c r="I465" s="83">
        <v>0</v>
      </c>
      <c r="J465" s="69">
        <v>0</v>
      </c>
      <c r="K465" s="65">
        <v>43.9</v>
      </c>
    </row>
    <row r="466" spans="1:11" s="115" customFormat="1" ht="47.25" customHeight="1" x14ac:dyDescent="0.25">
      <c r="A466" s="180"/>
      <c r="B466" s="58" t="s">
        <v>798</v>
      </c>
      <c r="C466" s="59">
        <v>3726000119</v>
      </c>
      <c r="D466" s="144" t="s">
        <v>799</v>
      </c>
      <c r="E466" s="134">
        <v>100</v>
      </c>
      <c r="F466" s="173" t="s">
        <v>800</v>
      </c>
      <c r="G466" s="110" t="s">
        <v>801</v>
      </c>
      <c r="H466" s="68">
        <v>0</v>
      </c>
      <c r="I466" s="83">
        <v>0</v>
      </c>
      <c r="J466" s="69">
        <v>0</v>
      </c>
      <c r="K466" s="65">
        <v>86.8</v>
      </c>
    </row>
    <row r="467" spans="1:11" s="115" customFormat="1" ht="47.25" customHeight="1" x14ac:dyDescent="0.25">
      <c r="A467" s="180"/>
      <c r="B467" s="58" t="s">
        <v>1325</v>
      </c>
      <c r="C467" s="59">
        <v>3726004900</v>
      </c>
      <c r="D467" s="144" t="s">
        <v>802</v>
      </c>
      <c r="E467" s="134">
        <v>100</v>
      </c>
      <c r="F467" s="173" t="s">
        <v>803</v>
      </c>
      <c r="G467" s="110" t="s">
        <v>804</v>
      </c>
      <c r="H467" s="68">
        <v>0</v>
      </c>
      <c r="I467" s="83">
        <v>0</v>
      </c>
      <c r="J467" s="69">
        <v>40</v>
      </c>
      <c r="K467" s="65">
        <v>4614.8999999999996</v>
      </c>
    </row>
    <row r="468" spans="1:11" s="115" customFormat="1" ht="47.25" customHeight="1" x14ac:dyDescent="0.25">
      <c r="A468" s="180"/>
      <c r="B468" s="58" t="s">
        <v>1326</v>
      </c>
      <c r="C468" s="59">
        <v>3706024739</v>
      </c>
      <c r="D468" s="144" t="s">
        <v>805</v>
      </c>
      <c r="E468" s="134">
        <v>100</v>
      </c>
      <c r="F468" s="173" t="s">
        <v>806</v>
      </c>
      <c r="G468" s="110" t="s">
        <v>807</v>
      </c>
      <c r="H468" s="68">
        <v>0</v>
      </c>
      <c r="I468" s="83">
        <v>0</v>
      </c>
      <c r="J468" s="69">
        <v>20900</v>
      </c>
      <c r="K468" s="65">
        <v>46800</v>
      </c>
    </row>
    <row r="469" spans="1:11" s="115" customFormat="1" ht="47.25" customHeight="1" x14ac:dyDescent="0.25">
      <c r="A469" s="180"/>
      <c r="B469" s="58" t="s">
        <v>1327</v>
      </c>
      <c r="C469" s="59">
        <v>3706021865</v>
      </c>
      <c r="D469" s="144" t="s">
        <v>808</v>
      </c>
      <c r="E469" s="134">
        <v>100</v>
      </c>
      <c r="F469" s="173" t="s">
        <v>809</v>
      </c>
      <c r="G469" s="110" t="s">
        <v>810</v>
      </c>
      <c r="H469" s="68" t="s">
        <v>887</v>
      </c>
      <c r="I469" s="83">
        <v>0</v>
      </c>
      <c r="J469" s="69">
        <v>1291.9000000000001</v>
      </c>
      <c r="K469" s="65">
        <v>5409.6</v>
      </c>
    </row>
    <row r="470" spans="1:11" s="115" customFormat="1" ht="47.25" customHeight="1" x14ac:dyDescent="0.25">
      <c r="A470" s="180"/>
      <c r="B470" s="58" t="s">
        <v>1328</v>
      </c>
      <c r="C470" s="59">
        <v>3706028050</v>
      </c>
      <c r="D470" s="144" t="s">
        <v>805</v>
      </c>
      <c r="E470" s="134">
        <v>100</v>
      </c>
      <c r="F470" s="173" t="s">
        <v>811</v>
      </c>
      <c r="G470" s="110" t="s">
        <v>812</v>
      </c>
      <c r="H470" s="68" t="s">
        <v>888</v>
      </c>
      <c r="I470" s="83">
        <v>0</v>
      </c>
      <c r="J470" s="69">
        <v>0</v>
      </c>
      <c r="K470" s="65">
        <v>19509</v>
      </c>
    </row>
    <row r="471" spans="1:11" s="115" customFormat="1" ht="47.25" customHeight="1" x14ac:dyDescent="0.25">
      <c r="A471" s="180"/>
      <c r="B471" s="58" t="s">
        <v>813</v>
      </c>
      <c r="C471" s="59">
        <v>3700024370</v>
      </c>
      <c r="D471" s="144" t="s">
        <v>814</v>
      </c>
      <c r="E471" s="134">
        <v>100</v>
      </c>
      <c r="F471" s="173" t="s">
        <v>501</v>
      </c>
      <c r="G471" s="110" t="s">
        <v>815</v>
      </c>
      <c r="H471" s="68" t="s">
        <v>889</v>
      </c>
      <c r="I471" s="83" t="s">
        <v>883</v>
      </c>
      <c r="J471" s="69">
        <v>0</v>
      </c>
      <c r="K471" s="65">
        <v>0</v>
      </c>
    </row>
    <row r="472" spans="1:11" s="115" customFormat="1" ht="47.25" customHeight="1" x14ac:dyDescent="0.25">
      <c r="A472" s="180"/>
      <c r="B472" s="58" t="s">
        <v>816</v>
      </c>
      <c r="C472" s="59">
        <v>3726003470</v>
      </c>
      <c r="D472" s="144" t="s">
        <v>817</v>
      </c>
      <c r="E472" s="134">
        <v>100</v>
      </c>
      <c r="F472" s="173" t="s">
        <v>507</v>
      </c>
      <c r="G472" s="110" t="s">
        <v>391</v>
      </c>
      <c r="H472" s="68">
        <v>0</v>
      </c>
      <c r="I472" s="83" t="s">
        <v>818</v>
      </c>
      <c r="J472" s="69">
        <v>9307.7999999999993</v>
      </c>
      <c r="K472" s="65">
        <v>3572.2</v>
      </c>
    </row>
    <row r="473" spans="1:11" s="115" customFormat="1" ht="47.25" customHeight="1" x14ac:dyDescent="0.25">
      <c r="A473" s="180"/>
      <c r="B473" s="58" t="s">
        <v>819</v>
      </c>
      <c r="C473" s="59">
        <v>3726003060</v>
      </c>
      <c r="D473" s="144" t="s">
        <v>820</v>
      </c>
      <c r="E473" s="134">
        <v>100</v>
      </c>
      <c r="F473" s="173" t="s">
        <v>507</v>
      </c>
      <c r="G473" s="110" t="s">
        <v>391</v>
      </c>
      <c r="H473" s="68">
        <v>0</v>
      </c>
      <c r="I473" s="83" t="s">
        <v>821</v>
      </c>
      <c r="J473" s="69">
        <v>29485</v>
      </c>
      <c r="K473" s="65">
        <v>7396.5</v>
      </c>
    </row>
    <row r="474" spans="1:11" s="115" customFormat="1" ht="47.25" customHeight="1" x14ac:dyDescent="0.25">
      <c r="A474" s="180"/>
      <c r="B474" s="58" t="s">
        <v>822</v>
      </c>
      <c r="C474" s="59">
        <v>3726003141</v>
      </c>
      <c r="D474" s="144" t="s">
        <v>823</v>
      </c>
      <c r="E474" s="134">
        <v>100</v>
      </c>
      <c r="F474" s="173" t="s">
        <v>507</v>
      </c>
      <c r="G474" s="110" t="s">
        <v>391</v>
      </c>
      <c r="H474" s="68">
        <v>0</v>
      </c>
      <c r="I474" s="83" t="s">
        <v>824</v>
      </c>
      <c r="J474" s="69">
        <v>17854.5</v>
      </c>
      <c r="K474" s="65">
        <v>7215.1</v>
      </c>
    </row>
    <row r="475" spans="1:11" s="115" customFormat="1" ht="47.25" customHeight="1" x14ac:dyDescent="0.25">
      <c r="A475" s="180"/>
      <c r="B475" s="58" t="s">
        <v>825</v>
      </c>
      <c r="C475" s="59">
        <v>3726003335</v>
      </c>
      <c r="D475" s="144" t="s">
        <v>820</v>
      </c>
      <c r="E475" s="134">
        <v>100</v>
      </c>
      <c r="F475" s="173" t="s">
        <v>507</v>
      </c>
      <c r="G475" s="110" t="s">
        <v>391</v>
      </c>
      <c r="H475" s="68">
        <v>0</v>
      </c>
      <c r="I475" s="83" t="s">
        <v>826</v>
      </c>
      <c r="J475" s="69">
        <v>8188</v>
      </c>
      <c r="K475" s="65">
        <v>569.9</v>
      </c>
    </row>
    <row r="476" spans="1:11" s="115" customFormat="1" ht="47.25" customHeight="1" x14ac:dyDescent="0.25">
      <c r="A476" s="180"/>
      <c r="B476" s="58" t="s">
        <v>827</v>
      </c>
      <c r="C476" s="59">
        <v>3726003350</v>
      </c>
      <c r="D476" s="144" t="s">
        <v>828</v>
      </c>
      <c r="E476" s="134">
        <v>100</v>
      </c>
      <c r="F476" s="173" t="s">
        <v>517</v>
      </c>
      <c r="G476" s="110" t="s">
        <v>385</v>
      </c>
      <c r="H476" s="68">
        <v>0</v>
      </c>
      <c r="I476" s="83" t="s">
        <v>829</v>
      </c>
      <c r="J476" s="69">
        <v>6540</v>
      </c>
      <c r="K476" s="65">
        <v>5990.3</v>
      </c>
    </row>
    <row r="477" spans="1:11" s="115" customFormat="1" ht="47.25" customHeight="1" x14ac:dyDescent="0.25">
      <c r="A477" s="180"/>
      <c r="B477" s="58" t="s">
        <v>830</v>
      </c>
      <c r="C477" s="59">
        <v>3726003279</v>
      </c>
      <c r="D477" s="144" t="s">
        <v>831</v>
      </c>
      <c r="E477" s="134">
        <v>100</v>
      </c>
      <c r="F477" s="173" t="s">
        <v>507</v>
      </c>
      <c r="G477" s="110" t="s">
        <v>391</v>
      </c>
      <c r="H477" s="68">
        <v>0</v>
      </c>
      <c r="I477" s="83" t="s">
        <v>832</v>
      </c>
      <c r="J477" s="69">
        <v>8467.2000000000007</v>
      </c>
      <c r="K477" s="65">
        <v>4716.3999999999996</v>
      </c>
    </row>
    <row r="478" spans="1:11" s="115" customFormat="1" ht="47.25" customHeight="1" x14ac:dyDescent="0.25">
      <c r="A478" s="180"/>
      <c r="B478" s="58" t="s">
        <v>833</v>
      </c>
      <c r="C478" s="59">
        <v>3726003102</v>
      </c>
      <c r="D478" s="144" t="s">
        <v>834</v>
      </c>
      <c r="E478" s="134">
        <v>100</v>
      </c>
      <c r="F478" s="173" t="s">
        <v>507</v>
      </c>
      <c r="G478" s="110" t="s">
        <v>391</v>
      </c>
      <c r="H478" s="68" t="s">
        <v>890</v>
      </c>
      <c r="I478" s="83" t="s">
        <v>835</v>
      </c>
      <c r="J478" s="69">
        <v>43418.400000000001</v>
      </c>
      <c r="K478" s="65">
        <v>18941.2</v>
      </c>
    </row>
    <row r="479" spans="1:11" s="115" customFormat="1" ht="47.25" customHeight="1" x14ac:dyDescent="0.25">
      <c r="A479" s="180"/>
      <c r="B479" s="58" t="s">
        <v>836</v>
      </c>
      <c r="C479" s="59">
        <v>3726003215</v>
      </c>
      <c r="D479" s="144" t="s">
        <v>837</v>
      </c>
      <c r="E479" s="134">
        <v>100</v>
      </c>
      <c r="F479" s="173" t="s">
        <v>507</v>
      </c>
      <c r="G479" s="110" t="s">
        <v>391</v>
      </c>
      <c r="H479" s="68">
        <v>0</v>
      </c>
      <c r="I479" s="83" t="s">
        <v>838</v>
      </c>
      <c r="J479" s="69">
        <v>16024.4</v>
      </c>
      <c r="K479" s="65">
        <v>5698.9</v>
      </c>
    </row>
    <row r="480" spans="1:11" s="115" customFormat="1" ht="47.25" customHeight="1" x14ac:dyDescent="0.25">
      <c r="A480" s="180"/>
      <c r="B480" s="58" t="s">
        <v>839</v>
      </c>
      <c r="C480" s="59">
        <v>3726003007</v>
      </c>
      <c r="D480" s="144" t="s">
        <v>840</v>
      </c>
      <c r="E480" s="134">
        <v>100</v>
      </c>
      <c r="F480" s="173" t="s">
        <v>522</v>
      </c>
      <c r="G480" s="110" t="s">
        <v>841</v>
      </c>
      <c r="H480" s="68">
        <v>0</v>
      </c>
      <c r="I480" s="83" t="s">
        <v>842</v>
      </c>
      <c r="J480" s="69">
        <v>0</v>
      </c>
      <c r="K480" s="65">
        <v>9910.2000000000007</v>
      </c>
    </row>
    <row r="481" spans="1:11" s="115" customFormat="1" ht="47.25" customHeight="1" x14ac:dyDescent="0.25">
      <c r="A481" s="180"/>
      <c r="B481" s="58" t="s">
        <v>843</v>
      </c>
      <c r="C481" s="59">
        <v>37263550</v>
      </c>
      <c r="D481" s="144" t="s">
        <v>844</v>
      </c>
      <c r="E481" s="134">
        <v>100</v>
      </c>
      <c r="F481" s="173" t="s">
        <v>522</v>
      </c>
      <c r="G481" s="110" t="s">
        <v>841</v>
      </c>
      <c r="H481" s="68" t="s">
        <v>891</v>
      </c>
      <c r="I481" s="83" t="s">
        <v>845</v>
      </c>
      <c r="J481" s="69">
        <v>0</v>
      </c>
      <c r="K481" s="65">
        <v>11908.4</v>
      </c>
    </row>
    <row r="482" spans="1:11" s="115" customFormat="1" ht="47.25" customHeight="1" x14ac:dyDescent="0.25">
      <c r="A482" s="180"/>
      <c r="B482" s="58" t="s">
        <v>846</v>
      </c>
      <c r="C482" s="59">
        <v>3726005533</v>
      </c>
      <c r="D482" s="144" t="s">
        <v>847</v>
      </c>
      <c r="E482" s="134">
        <v>100</v>
      </c>
      <c r="F482" s="173" t="s">
        <v>528</v>
      </c>
      <c r="G482" s="110" t="s">
        <v>377</v>
      </c>
      <c r="H482" s="68" t="s">
        <v>892</v>
      </c>
      <c r="I482" s="83" t="s">
        <v>848</v>
      </c>
      <c r="J482" s="69">
        <v>5543.5</v>
      </c>
      <c r="K482" s="65">
        <v>3742.3</v>
      </c>
    </row>
    <row r="483" spans="1:11" s="115" customFormat="1" ht="47.25" customHeight="1" x14ac:dyDescent="0.25">
      <c r="A483" s="180"/>
      <c r="B483" s="58" t="s">
        <v>1329</v>
      </c>
      <c r="C483" s="59">
        <v>3726003381</v>
      </c>
      <c r="D483" s="144" t="s">
        <v>849</v>
      </c>
      <c r="E483" s="134">
        <v>100</v>
      </c>
      <c r="F483" s="173" t="s">
        <v>528</v>
      </c>
      <c r="G483" s="110" t="s">
        <v>377</v>
      </c>
      <c r="H483" s="68" t="s">
        <v>893</v>
      </c>
      <c r="I483" s="83" t="s">
        <v>850</v>
      </c>
      <c r="J483" s="69">
        <v>6681.2</v>
      </c>
      <c r="K483" s="65">
        <v>6116.7</v>
      </c>
    </row>
    <row r="484" spans="1:11" s="115" customFormat="1" ht="47.25" customHeight="1" x14ac:dyDescent="0.25">
      <c r="A484" s="180"/>
      <c r="B484" s="58" t="s">
        <v>1330</v>
      </c>
      <c r="C484" s="59">
        <v>3726003046</v>
      </c>
      <c r="D484" s="144" t="s">
        <v>851</v>
      </c>
      <c r="E484" s="134">
        <v>100</v>
      </c>
      <c r="F484" s="173" t="s">
        <v>528</v>
      </c>
      <c r="G484" s="110" t="s">
        <v>377</v>
      </c>
      <c r="H484" s="68" t="s">
        <v>894</v>
      </c>
      <c r="I484" s="83" t="s">
        <v>852</v>
      </c>
      <c r="J484" s="69">
        <v>13649.7</v>
      </c>
      <c r="K484" s="65">
        <v>7219.1</v>
      </c>
    </row>
    <row r="485" spans="1:11" s="115" customFormat="1" ht="47.25" customHeight="1" x14ac:dyDescent="0.25">
      <c r="A485" s="180"/>
      <c r="B485" s="58" t="s">
        <v>1331</v>
      </c>
      <c r="C485" s="59">
        <v>3726003021</v>
      </c>
      <c r="D485" s="144" t="s">
        <v>853</v>
      </c>
      <c r="E485" s="134">
        <v>100</v>
      </c>
      <c r="F485" s="173" t="s">
        <v>528</v>
      </c>
      <c r="G485" s="110" t="s">
        <v>377</v>
      </c>
      <c r="H485" s="68" t="s">
        <v>895</v>
      </c>
      <c r="I485" s="83" t="s">
        <v>854</v>
      </c>
      <c r="J485" s="69">
        <v>8598.1</v>
      </c>
      <c r="K485" s="65">
        <v>5993.4</v>
      </c>
    </row>
    <row r="486" spans="1:11" s="115" customFormat="1" ht="47.25" customHeight="1" x14ac:dyDescent="0.25">
      <c r="A486" s="180"/>
      <c r="B486" s="58" t="s">
        <v>1332</v>
      </c>
      <c r="C486" s="59">
        <v>3726003173</v>
      </c>
      <c r="D486" s="144" t="s">
        <v>855</v>
      </c>
      <c r="E486" s="134">
        <v>100</v>
      </c>
      <c r="F486" s="173" t="s">
        <v>528</v>
      </c>
      <c r="G486" s="110" t="s">
        <v>377</v>
      </c>
      <c r="H486" s="68" t="s">
        <v>896</v>
      </c>
      <c r="I486" s="83" t="s">
        <v>856</v>
      </c>
      <c r="J486" s="69">
        <v>9083.7000000000007</v>
      </c>
      <c r="K486" s="65">
        <v>6067.7</v>
      </c>
    </row>
    <row r="487" spans="1:11" s="115" customFormat="1" ht="47.25" customHeight="1" x14ac:dyDescent="0.25">
      <c r="A487" s="180"/>
      <c r="B487" s="58" t="s">
        <v>857</v>
      </c>
      <c r="C487" s="59">
        <v>3726003085</v>
      </c>
      <c r="D487" s="144" t="s">
        <v>858</v>
      </c>
      <c r="E487" s="134">
        <v>100</v>
      </c>
      <c r="F487" s="173" t="s">
        <v>528</v>
      </c>
      <c r="G487" s="110" t="s">
        <v>377</v>
      </c>
      <c r="H487" s="68" t="s">
        <v>897</v>
      </c>
      <c r="I487" s="83" t="s">
        <v>859</v>
      </c>
      <c r="J487" s="69">
        <v>20293.099999999999</v>
      </c>
      <c r="K487" s="65">
        <v>7954.3</v>
      </c>
    </row>
    <row r="488" spans="1:11" s="115" customFormat="1" ht="47.25" customHeight="1" x14ac:dyDescent="0.25">
      <c r="A488" s="180"/>
      <c r="B488" s="58" t="s">
        <v>860</v>
      </c>
      <c r="C488" s="59">
        <v>3726003536</v>
      </c>
      <c r="D488" s="144" t="s">
        <v>861</v>
      </c>
      <c r="E488" s="134">
        <v>100</v>
      </c>
      <c r="F488" s="173" t="s">
        <v>528</v>
      </c>
      <c r="G488" s="110" t="s">
        <v>377</v>
      </c>
      <c r="H488" s="68" t="s">
        <v>898</v>
      </c>
      <c r="I488" s="83" t="s">
        <v>862</v>
      </c>
      <c r="J488" s="69" t="s">
        <v>863</v>
      </c>
      <c r="K488" s="65">
        <v>2359.6</v>
      </c>
    </row>
    <row r="489" spans="1:11" s="115" customFormat="1" ht="82.5" customHeight="1" x14ac:dyDescent="0.25">
      <c r="A489" s="180"/>
      <c r="B489" s="58" t="s">
        <v>1333</v>
      </c>
      <c r="C489" s="59">
        <v>3726000831</v>
      </c>
      <c r="D489" s="144" t="s">
        <v>864</v>
      </c>
      <c r="E489" s="134">
        <v>100</v>
      </c>
      <c r="F489" s="173" t="s">
        <v>865</v>
      </c>
      <c r="G489" s="110" t="s">
        <v>403</v>
      </c>
      <c r="H489" s="68" t="s">
        <v>899</v>
      </c>
      <c r="I489" s="83" t="s">
        <v>866</v>
      </c>
      <c r="J489" s="69">
        <v>0</v>
      </c>
      <c r="K489" s="65">
        <v>22238.799999999999</v>
      </c>
    </row>
    <row r="490" spans="1:11" s="115" customFormat="1" ht="47.25" customHeight="1" x14ac:dyDescent="0.25">
      <c r="A490" s="180"/>
      <c r="B490" s="58" t="s">
        <v>1334</v>
      </c>
      <c r="C490" s="59">
        <v>3726000817</v>
      </c>
      <c r="D490" s="144" t="s">
        <v>867</v>
      </c>
      <c r="E490" s="134">
        <v>100</v>
      </c>
      <c r="F490" s="173" t="s">
        <v>522</v>
      </c>
      <c r="G490" s="110" t="s">
        <v>868</v>
      </c>
      <c r="H490" s="68">
        <v>0</v>
      </c>
      <c r="I490" s="83" t="s">
        <v>869</v>
      </c>
      <c r="J490" s="69">
        <v>0</v>
      </c>
      <c r="K490" s="65">
        <v>8332.4</v>
      </c>
    </row>
    <row r="491" spans="1:11" s="115" customFormat="1" ht="47.25" customHeight="1" x14ac:dyDescent="0.25">
      <c r="A491" s="180"/>
      <c r="B491" s="58" t="s">
        <v>1335</v>
      </c>
      <c r="C491" s="59">
        <v>3726004949</v>
      </c>
      <c r="D491" s="144" t="s">
        <v>870</v>
      </c>
      <c r="E491" s="134">
        <v>100</v>
      </c>
      <c r="F491" s="173" t="s">
        <v>865</v>
      </c>
      <c r="G491" s="110" t="s">
        <v>403</v>
      </c>
      <c r="H491" s="68" t="s">
        <v>900</v>
      </c>
      <c r="I491" s="83" t="s">
        <v>871</v>
      </c>
      <c r="J491" s="69">
        <v>463.3</v>
      </c>
      <c r="K491" s="65">
        <v>13520.1</v>
      </c>
    </row>
    <row r="492" spans="1:11" s="115" customFormat="1" ht="47.25" customHeight="1" x14ac:dyDescent="0.25">
      <c r="A492" s="180"/>
      <c r="B492" s="58" t="s">
        <v>1336</v>
      </c>
      <c r="C492" s="59">
        <v>3726005170</v>
      </c>
      <c r="D492" s="144" t="s">
        <v>872</v>
      </c>
      <c r="E492" s="134">
        <v>100</v>
      </c>
      <c r="F492" s="173" t="s">
        <v>677</v>
      </c>
      <c r="G492" s="110" t="s">
        <v>398</v>
      </c>
      <c r="H492" s="68">
        <v>0</v>
      </c>
      <c r="I492" s="83" t="s">
        <v>873</v>
      </c>
      <c r="J492" s="69">
        <v>0</v>
      </c>
      <c r="K492" s="65">
        <v>4549.8</v>
      </c>
    </row>
    <row r="493" spans="1:11" s="115" customFormat="1" ht="77.25" customHeight="1" x14ac:dyDescent="0.25">
      <c r="A493" s="180"/>
      <c r="B493" s="58" t="s">
        <v>1337</v>
      </c>
      <c r="C493" s="59">
        <v>3726005396</v>
      </c>
      <c r="D493" s="144" t="s">
        <v>874</v>
      </c>
      <c r="E493" s="134">
        <v>100</v>
      </c>
      <c r="F493" s="173" t="s">
        <v>865</v>
      </c>
      <c r="G493" s="110" t="s">
        <v>398</v>
      </c>
      <c r="H493" s="68">
        <v>0</v>
      </c>
      <c r="I493" s="83" t="s">
        <v>875</v>
      </c>
      <c r="J493" s="69">
        <v>0</v>
      </c>
      <c r="K493" s="65">
        <v>842.5</v>
      </c>
    </row>
    <row r="494" spans="1:11" s="115" customFormat="1" ht="47.25" customHeight="1" x14ac:dyDescent="0.25">
      <c r="A494" s="180"/>
      <c r="B494" s="58" t="s">
        <v>1338</v>
      </c>
      <c r="C494" s="59">
        <v>3726005163</v>
      </c>
      <c r="D494" s="144" t="s">
        <v>876</v>
      </c>
      <c r="E494" s="134">
        <v>100</v>
      </c>
      <c r="F494" s="173" t="s">
        <v>677</v>
      </c>
      <c r="G494" s="110" t="s">
        <v>677</v>
      </c>
      <c r="H494" s="68">
        <v>0</v>
      </c>
      <c r="I494" s="83">
        <v>0</v>
      </c>
      <c r="J494" s="69">
        <v>400.6</v>
      </c>
      <c r="K494" s="65">
        <v>1668.6</v>
      </c>
    </row>
    <row r="495" spans="1:11" s="115" customFormat="1" ht="77.25" customHeight="1" x14ac:dyDescent="0.25">
      <c r="A495" s="180"/>
      <c r="B495" s="58" t="s">
        <v>1339</v>
      </c>
      <c r="C495" s="59">
        <v>3726005149</v>
      </c>
      <c r="D495" s="144" t="s">
        <v>791</v>
      </c>
      <c r="E495" s="134">
        <v>100</v>
      </c>
      <c r="F495" s="173" t="s">
        <v>865</v>
      </c>
      <c r="G495" s="110" t="s">
        <v>398</v>
      </c>
      <c r="H495" s="68">
        <v>0</v>
      </c>
      <c r="I495" s="83" t="s">
        <v>877</v>
      </c>
      <c r="J495" s="69">
        <v>3418.8</v>
      </c>
      <c r="K495" s="65">
        <v>6641.5</v>
      </c>
    </row>
    <row r="496" spans="1:11" s="115" customFormat="1" ht="47.25" customHeight="1" x14ac:dyDescent="0.25">
      <c r="A496" s="180"/>
      <c r="B496" s="58" t="s">
        <v>1340</v>
      </c>
      <c r="C496" s="59">
        <v>3726000824</v>
      </c>
      <c r="D496" s="144" t="s">
        <v>878</v>
      </c>
      <c r="E496" s="134">
        <v>100</v>
      </c>
      <c r="F496" s="173" t="s">
        <v>677</v>
      </c>
      <c r="G496" s="110" t="s">
        <v>879</v>
      </c>
      <c r="H496" s="68" t="s">
        <v>901</v>
      </c>
      <c r="I496" s="83">
        <v>0</v>
      </c>
      <c r="J496" s="69">
        <v>660.3</v>
      </c>
      <c r="K496" s="65">
        <v>30503</v>
      </c>
    </row>
    <row r="497" spans="1:13" s="115" customFormat="1" ht="47.25" customHeight="1" x14ac:dyDescent="0.25">
      <c r="A497" s="180"/>
      <c r="B497" s="58" t="s">
        <v>1341</v>
      </c>
      <c r="C497" s="59">
        <v>3726005131</v>
      </c>
      <c r="D497" s="144" t="s">
        <v>880</v>
      </c>
      <c r="E497" s="134">
        <v>100</v>
      </c>
      <c r="F497" s="173" t="s">
        <v>677</v>
      </c>
      <c r="G497" s="110" t="s">
        <v>398</v>
      </c>
      <c r="H497" s="68">
        <v>0</v>
      </c>
      <c r="I497" s="83">
        <v>0</v>
      </c>
      <c r="J497" s="69">
        <v>0</v>
      </c>
      <c r="K497" s="65">
        <v>1008</v>
      </c>
    </row>
    <row r="498" spans="1:13" s="115" customFormat="1" ht="47.25" customHeight="1" x14ac:dyDescent="0.25">
      <c r="A498" s="180"/>
      <c r="B498" s="58" t="s">
        <v>1342</v>
      </c>
      <c r="C498" s="59">
        <v>3726005195</v>
      </c>
      <c r="D498" s="144" t="s">
        <v>881</v>
      </c>
      <c r="E498" s="134">
        <v>100</v>
      </c>
      <c r="F498" s="173" t="s">
        <v>677</v>
      </c>
      <c r="G498" s="110" t="s">
        <v>398</v>
      </c>
      <c r="H498" s="68">
        <v>0</v>
      </c>
      <c r="I498" s="83" t="s">
        <v>882</v>
      </c>
      <c r="J498" s="69">
        <v>0</v>
      </c>
      <c r="K498" s="65">
        <v>1711.5</v>
      </c>
    </row>
    <row r="499" spans="1:13" s="115" customFormat="1" ht="142.5" customHeight="1" x14ac:dyDescent="0.25">
      <c r="A499" s="180"/>
      <c r="B499" s="29" t="s">
        <v>1343</v>
      </c>
      <c r="C499" s="1">
        <v>3726003705</v>
      </c>
      <c r="D499" s="138" t="s">
        <v>124</v>
      </c>
      <c r="E499" s="132">
        <v>100</v>
      </c>
      <c r="F499" s="155" t="s">
        <v>1526</v>
      </c>
      <c r="G499" s="99" t="s">
        <v>125</v>
      </c>
      <c r="H499" s="50">
        <v>3113.37</v>
      </c>
      <c r="I499" s="39" t="s">
        <v>1617</v>
      </c>
      <c r="J499" s="47">
        <v>13833.87</v>
      </c>
      <c r="K499" s="17"/>
    </row>
    <row r="500" spans="1:13" s="115" customFormat="1" ht="81" customHeight="1" x14ac:dyDescent="0.25">
      <c r="A500" s="180"/>
      <c r="B500" s="27" t="s">
        <v>1344</v>
      </c>
      <c r="C500" s="2">
        <v>3726001306</v>
      </c>
      <c r="D500" s="139" t="s">
        <v>112</v>
      </c>
      <c r="E500" s="19">
        <v>100</v>
      </c>
      <c r="F500" s="157" t="s">
        <v>1176</v>
      </c>
      <c r="G500" s="9" t="s">
        <v>89</v>
      </c>
      <c r="H500" s="7">
        <v>1570</v>
      </c>
      <c r="I500" s="2">
        <v>91917</v>
      </c>
      <c r="J500" s="6">
        <v>49210.5</v>
      </c>
      <c r="K500" s="2" t="s">
        <v>90</v>
      </c>
    </row>
    <row r="501" spans="1:13" s="116" customFormat="1" ht="47.25" customHeight="1" x14ac:dyDescent="0.25">
      <c r="A501" s="180" t="s">
        <v>160</v>
      </c>
      <c r="B501" s="30" t="s">
        <v>1618</v>
      </c>
      <c r="C501" s="1">
        <v>3727001429</v>
      </c>
      <c r="D501" s="138" t="s">
        <v>38</v>
      </c>
      <c r="E501" s="11">
        <v>98.616854277709677</v>
      </c>
      <c r="F501" s="158" t="s">
        <v>76</v>
      </c>
      <c r="G501" s="101" t="s">
        <v>85</v>
      </c>
      <c r="H501" s="4">
        <v>525.1</v>
      </c>
      <c r="I501" s="15">
        <v>253</v>
      </c>
      <c r="J501" s="16">
        <v>37439.084940000008</v>
      </c>
      <c r="K501" s="17">
        <v>0</v>
      </c>
      <c r="M501" s="116">
        <v>26387682.93</v>
      </c>
    </row>
    <row r="502" spans="1:13" s="115" customFormat="1" ht="47.25" customHeight="1" x14ac:dyDescent="0.25">
      <c r="A502" s="180"/>
      <c r="B502" s="30" t="s">
        <v>1619</v>
      </c>
      <c r="C502" s="1">
        <v>3727003105</v>
      </c>
      <c r="D502" s="138" t="s">
        <v>73</v>
      </c>
      <c r="E502" s="15">
        <v>100</v>
      </c>
      <c r="F502" s="158" t="s">
        <v>76</v>
      </c>
      <c r="G502" s="101"/>
      <c r="H502" s="17">
        <v>0</v>
      </c>
      <c r="I502" s="15">
        <v>55</v>
      </c>
      <c r="J502" s="16">
        <v>35545.165609999996</v>
      </c>
      <c r="K502" s="17">
        <v>0</v>
      </c>
    </row>
    <row r="503" spans="1:13" s="115" customFormat="1" ht="47.25" customHeight="1" x14ac:dyDescent="0.25">
      <c r="A503" s="180"/>
      <c r="B503" s="58" t="s">
        <v>1345</v>
      </c>
      <c r="C503" s="59">
        <v>3727004476</v>
      </c>
      <c r="D503" s="144" t="s">
        <v>604</v>
      </c>
      <c r="E503" s="62">
        <v>100</v>
      </c>
      <c r="F503" s="168" t="s">
        <v>1620</v>
      </c>
      <c r="G503" s="94" t="s">
        <v>605</v>
      </c>
      <c r="H503" s="68">
        <v>2413.15</v>
      </c>
      <c r="I503" s="83">
        <v>261</v>
      </c>
      <c r="J503" s="69">
        <v>61156.84</v>
      </c>
      <c r="K503" s="64">
        <v>33697.96</v>
      </c>
    </row>
    <row r="504" spans="1:13" s="115" customFormat="1" ht="47.25" customHeight="1" x14ac:dyDescent="0.25">
      <c r="A504" s="180"/>
      <c r="B504" s="58" t="s">
        <v>1346</v>
      </c>
      <c r="C504" s="59">
        <v>3727004518</v>
      </c>
      <c r="D504" s="144" t="s">
        <v>606</v>
      </c>
      <c r="E504" s="62">
        <v>100</v>
      </c>
      <c r="F504" s="168" t="s">
        <v>1620</v>
      </c>
      <c r="G504" s="94" t="s">
        <v>605</v>
      </c>
      <c r="H504" s="68">
        <v>170.16</v>
      </c>
      <c r="I504" s="83">
        <v>15</v>
      </c>
      <c r="J504" s="69">
        <v>2753.23</v>
      </c>
      <c r="K504" s="64">
        <v>3287.18</v>
      </c>
    </row>
    <row r="505" spans="1:13" s="115" customFormat="1" ht="47.25" customHeight="1" x14ac:dyDescent="0.25">
      <c r="A505" s="180"/>
      <c r="B505" s="58" t="s">
        <v>1347</v>
      </c>
      <c r="C505" s="59">
        <v>3727004564</v>
      </c>
      <c r="D505" s="144" t="s">
        <v>607</v>
      </c>
      <c r="E505" s="62">
        <v>100</v>
      </c>
      <c r="F505" s="168" t="s">
        <v>1620</v>
      </c>
      <c r="G505" s="94" t="s">
        <v>605</v>
      </c>
      <c r="H505" s="68">
        <v>88.49</v>
      </c>
      <c r="I505" s="83">
        <v>9</v>
      </c>
      <c r="J505" s="69">
        <v>1211.75</v>
      </c>
      <c r="K505" s="64">
        <v>3471.03</v>
      </c>
    </row>
    <row r="506" spans="1:13" s="115" customFormat="1" ht="47.25" customHeight="1" x14ac:dyDescent="0.25">
      <c r="A506" s="180"/>
      <c r="B506" s="58" t="s">
        <v>1348</v>
      </c>
      <c r="C506" s="59">
        <v>3727004645</v>
      </c>
      <c r="D506" s="144" t="s">
        <v>608</v>
      </c>
      <c r="E506" s="62">
        <v>100</v>
      </c>
      <c r="F506" s="168" t="s">
        <v>1620</v>
      </c>
      <c r="G506" s="94" t="s">
        <v>605</v>
      </c>
      <c r="H506" s="68">
        <v>283.67</v>
      </c>
      <c r="I506" s="83">
        <v>32</v>
      </c>
      <c r="J506" s="69">
        <v>3966.4</v>
      </c>
      <c r="K506" s="64">
        <v>4559.2299999999996</v>
      </c>
    </row>
    <row r="507" spans="1:13" s="115" customFormat="1" ht="47.25" customHeight="1" x14ac:dyDescent="0.25">
      <c r="A507" s="180"/>
      <c r="B507" s="58" t="s">
        <v>1138</v>
      </c>
      <c r="C507" s="59">
        <v>3727003070</v>
      </c>
      <c r="D507" s="144" t="s">
        <v>609</v>
      </c>
      <c r="E507" s="62">
        <v>100</v>
      </c>
      <c r="F507" s="168" t="s">
        <v>1621</v>
      </c>
      <c r="G507" s="94" t="s">
        <v>610</v>
      </c>
      <c r="H507" s="68">
        <v>0</v>
      </c>
      <c r="I507" s="83">
        <v>628</v>
      </c>
      <c r="J507" s="69">
        <v>128313.89</v>
      </c>
      <c r="K507" s="64">
        <v>19000.060000000001</v>
      </c>
    </row>
    <row r="508" spans="1:13" s="115" customFormat="1" ht="47.25" customHeight="1" x14ac:dyDescent="0.25">
      <c r="A508" s="180"/>
      <c r="B508" s="58" t="s">
        <v>1349</v>
      </c>
      <c r="C508" s="59">
        <v>3727004420</v>
      </c>
      <c r="D508" s="144" t="s">
        <v>611</v>
      </c>
      <c r="E508" s="62">
        <v>100</v>
      </c>
      <c r="F508" s="168" t="s">
        <v>1621</v>
      </c>
      <c r="G508" s="94" t="s">
        <v>610</v>
      </c>
      <c r="H508" s="68">
        <v>0</v>
      </c>
      <c r="I508" s="83">
        <v>113</v>
      </c>
      <c r="J508" s="69">
        <v>100006.51</v>
      </c>
      <c r="K508" s="64">
        <v>6661.51</v>
      </c>
    </row>
    <row r="509" spans="1:13" s="115" customFormat="1" ht="47.25" customHeight="1" x14ac:dyDescent="0.25">
      <c r="A509" s="180"/>
      <c r="B509" s="58" t="s">
        <v>1350</v>
      </c>
      <c r="C509" s="59">
        <v>3727004620</v>
      </c>
      <c r="D509" s="144" t="s">
        <v>612</v>
      </c>
      <c r="E509" s="62">
        <v>100</v>
      </c>
      <c r="F509" s="168" t="s">
        <v>1622</v>
      </c>
      <c r="G509" s="94" t="s">
        <v>613</v>
      </c>
      <c r="H509" s="68">
        <v>0</v>
      </c>
      <c r="I509" s="83">
        <v>132</v>
      </c>
      <c r="J509" s="69">
        <v>20407.64</v>
      </c>
      <c r="K509" s="64">
        <v>11598.32</v>
      </c>
    </row>
    <row r="510" spans="1:13" s="115" customFormat="1" ht="47.25" customHeight="1" x14ac:dyDescent="0.25">
      <c r="A510" s="180"/>
      <c r="B510" s="58" t="s">
        <v>1351</v>
      </c>
      <c r="C510" s="59">
        <v>3727004187</v>
      </c>
      <c r="D510" s="144" t="s">
        <v>614</v>
      </c>
      <c r="E510" s="62">
        <v>100</v>
      </c>
      <c r="F510" s="168" t="s">
        <v>1622</v>
      </c>
      <c r="G510" s="94" t="s">
        <v>613</v>
      </c>
      <c r="H510" s="68">
        <v>0</v>
      </c>
      <c r="I510" s="83">
        <v>27</v>
      </c>
      <c r="J510" s="69">
        <v>6783.91</v>
      </c>
      <c r="K510" s="64">
        <v>5179.75</v>
      </c>
    </row>
    <row r="511" spans="1:13" s="115" customFormat="1" ht="47.25" customHeight="1" x14ac:dyDescent="0.25">
      <c r="A511" s="180"/>
      <c r="B511" s="58" t="s">
        <v>1623</v>
      </c>
      <c r="C511" s="59">
        <v>3720003970</v>
      </c>
      <c r="D511" s="144" t="s">
        <v>615</v>
      </c>
      <c r="E511" s="62">
        <v>100</v>
      </c>
      <c r="F511" s="168" t="s">
        <v>1624</v>
      </c>
      <c r="G511" s="94" t="s">
        <v>616</v>
      </c>
      <c r="H511" s="68">
        <v>14.5</v>
      </c>
      <c r="I511" s="83">
        <v>582</v>
      </c>
      <c r="J511" s="69">
        <v>10141.780000000001</v>
      </c>
      <c r="K511" s="64">
        <v>19553.650000000001</v>
      </c>
    </row>
    <row r="512" spans="1:13" s="115" customFormat="1" ht="47.25" customHeight="1" x14ac:dyDescent="0.25">
      <c r="A512" s="180"/>
      <c r="B512" s="58" t="s">
        <v>1352</v>
      </c>
      <c r="C512" s="59">
        <v>3720006072</v>
      </c>
      <c r="D512" s="144" t="s">
        <v>617</v>
      </c>
      <c r="E512" s="62">
        <v>100</v>
      </c>
      <c r="F512" s="168" t="s">
        <v>1625</v>
      </c>
      <c r="G512" s="94" t="s">
        <v>618</v>
      </c>
      <c r="H512" s="68">
        <v>0</v>
      </c>
      <c r="I512" s="83">
        <v>0</v>
      </c>
      <c r="J512" s="69">
        <v>0</v>
      </c>
      <c r="K512" s="64">
        <v>10992.38</v>
      </c>
    </row>
    <row r="513" spans="1:11" s="115" customFormat="1" ht="47.25" customHeight="1" x14ac:dyDescent="0.25">
      <c r="A513" s="180"/>
      <c r="B513" s="58" t="s">
        <v>1139</v>
      </c>
      <c r="C513" s="59">
        <v>3720006065</v>
      </c>
      <c r="D513" s="144" t="s">
        <v>617</v>
      </c>
      <c r="E513" s="62">
        <v>100</v>
      </c>
      <c r="F513" s="168" t="s">
        <v>1626</v>
      </c>
      <c r="G513" s="94" t="s">
        <v>619</v>
      </c>
      <c r="H513" s="68">
        <v>0</v>
      </c>
      <c r="I513" s="83">
        <v>0</v>
      </c>
      <c r="J513" s="69">
        <v>0</v>
      </c>
      <c r="K513" s="64">
        <v>3344.14</v>
      </c>
    </row>
    <row r="514" spans="1:11" s="115" customFormat="1" ht="47.25" customHeight="1" x14ac:dyDescent="0.25">
      <c r="A514" s="180"/>
      <c r="B514" s="58" t="s">
        <v>1353</v>
      </c>
      <c r="C514" s="59">
        <v>3720004290</v>
      </c>
      <c r="D514" s="144" t="s">
        <v>620</v>
      </c>
      <c r="E514" s="62">
        <v>100</v>
      </c>
      <c r="F514" s="168" t="s">
        <v>1627</v>
      </c>
      <c r="G514" s="94" t="s">
        <v>621</v>
      </c>
      <c r="H514" s="68">
        <v>8500</v>
      </c>
      <c r="I514" s="83">
        <v>8471</v>
      </c>
      <c r="J514" s="69">
        <v>0</v>
      </c>
      <c r="K514" s="64">
        <v>0</v>
      </c>
    </row>
    <row r="515" spans="1:11" s="115" customFormat="1" ht="47.25" customHeight="1" x14ac:dyDescent="0.25">
      <c r="A515" s="180"/>
      <c r="B515" s="58" t="s">
        <v>1354</v>
      </c>
      <c r="C515" s="59">
        <v>3720003988</v>
      </c>
      <c r="D515" s="144" t="s">
        <v>622</v>
      </c>
      <c r="E515" s="62">
        <v>100</v>
      </c>
      <c r="F515" s="168" t="s">
        <v>623</v>
      </c>
      <c r="G515" s="94" t="s">
        <v>621</v>
      </c>
      <c r="H515" s="68">
        <v>57380</v>
      </c>
      <c r="I515" s="83">
        <v>1497.1</v>
      </c>
      <c r="J515" s="69">
        <v>2439</v>
      </c>
      <c r="K515" s="64">
        <v>0</v>
      </c>
    </row>
    <row r="516" spans="1:11" s="115" customFormat="1" ht="47.25" customHeight="1" x14ac:dyDescent="0.25">
      <c r="A516" s="180"/>
      <c r="B516" s="58" t="s">
        <v>1355</v>
      </c>
      <c r="C516" s="59">
        <v>3727003793</v>
      </c>
      <c r="D516" s="144" t="s">
        <v>624</v>
      </c>
      <c r="E516" s="62">
        <v>100</v>
      </c>
      <c r="F516" s="168" t="s">
        <v>1628</v>
      </c>
      <c r="G516" s="94" t="s">
        <v>625</v>
      </c>
      <c r="H516" s="68">
        <v>240.8</v>
      </c>
      <c r="I516" s="83">
        <v>244</v>
      </c>
      <c r="J516" s="69">
        <v>1076</v>
      </c>
      <c r="K516" s="64">
        <v>14244</v>
      </c>
    </row>
    <row r="517" spans="1:11" s="115" customFormat="1" ht="47.25" customHeight="1" x14ac:dyDescent="0.25">
      <c r="A517" s="180"/>
      <c r="B517" s="58" t="s">
        <v>1629</v>
      </c>
      <c r="C517" s="59">
        <v>3720007252</v>
      </c>
      <c r="D517" s="144" t="s">
        <v>1630</v>
      </c>
      <c r="E517" s="62">
        <v>100</v>
      </c>
      <c r="F517" s="168" t="s">
        <v>1631</v>
      </c>
      <c r="G517" s="94" t="s">
        <v>626</v>
      </c>
      <c r="H517" s="68">
        <v>35812.464999999997</v>
      </c>
      <c r="I517" s="83">
        <v>35812.46</v>
      </c>
      <c r="J517" s="69">
        <v>0</v>
      </c>
      <c r="K517" s="64">
        <v>0</v>
      </c>
    </row>
    <row r="518" spans="1:11" s="115" customFormat="1" ht="47.25" customHeight="1" x14ac:dyDescent="0.25">
      <c r="A518" s="180"/>
      <c r="B518" s="58" t="s">
        <v>1356</v>
      </c>
      <c r="C518" s="59">
        <v>3720006844</v>
      </c>
      <c r="D518" s="144" t="s">
        <v>627</v>
      </c>
      <c r="E518" s="62">
        <v>100</v>
      </c>
      <c r="F518" s="168" t="s">
        <v>1632</v>
      </c>
      <c r="G518" s="94" t="s">
        <v>628</v>
      </c>
      <c r="H518" s="68">
        <v>100</v>
      </c>
      <c r="I518" s="83">
        <v>6723</v>
      </c>
      <c r="J518" s="69">
        <v>1439.56</v>
      </c>
      <c r="K518" s="64">
        <v>3845.73</v>
      </c>
    </row>
    <row r="519" spans="1:11" s="115" customFormat="1" ht="47.25" customHeight="1" x14ac:dyDescent="0.25">
      <c r="A519" s="180"/>
      <c r="B519" s="58" t="s">
        <v>1357</v>
      </c>
      <c r="C519" s="59">
        <v>3727005695</v>
      </c>
      <c r="D519" s="144" t="s">
        <v>629</v>
      </c>
      <c r="E519" s="62">
        <v>100</v>
      </c>
      <c r="F519" s="168" t="s">
        <v>1633</v>
      </c>
      <c r="G519" s="94" t="s">
        <v>630</v>
      </c>
      <c r="H519" s="68">
        <v>25</v>
      </c>
      <c r="I519" s="83">
        <v>25000</v>
      </c>
      <c r="J519" s="69">
        <v>0</v>
      </c>
      <c r="K519" s="64">
        <v>4677.8</v>
      </c>
    </row>
    <row r="520" spans="1:11" s="115" customFormat="1" ht="47.25" customHeight="1" x14ac:dyDescent="0.25">
      <c r="A520" s="180"/>
      <c r="B520" s="58" t="s">
        <v>1358</v>
      </c>
      <c r="C520" s="59">
        <v>3727005737</v>
      </c>
      <c r="D520" s="144" t="s">
        <v>631</v>
      </c>
      <c r="E520" s="62">
        <v>100</v>
      </c>
      <c r="F520" s="168" t="s">
        <v>1634</v>
      </c>
      <c r="G520" s="94" t="s">
        <v>630</v>
      </c>
      <c r="H520" s="68">
        <v>43.6</v>
      </c>
      <c r="I520" s="83">
        <v>24572</v>
      </c>
      <c r="J520" s="69">
        <v>0</v>
      </c>
      <c r="K520" s="64">
        <v>11895.6</v>
      </c>
    </row>
    <row r="521" spans="1:11" s="115" customFormat="1" ht="47.25" customHeight="1" x14ac:dyDescent="0.25">
      <c r="A521" s="180"/>
      <c r="B521" s="58" t="s">
        <v>1359</v>
      </c>
      <c r="C521" s="59">
        <v>3727005712</v>
      </c>
      <c r="D521" s="144" t="s">
        <v>632</v>
      </c>
      <c r="E521" s="62">
        <v>100</v>
      </c>
      <c r="F521" s="168" t="s">
        <v>1635</v>
      </c>
      <c r="G521" s="94" t="s">
        <v>630</v>
      </c>
      <c r="H521" s="68">
        <v>61.8</v>
      </c>
      <c r="I521" s="83">
        <v>30916</v>
      </c>
      <c r="J521" s="69">
        <v>7088.73</v>
      </c>
      <c r="K521" s="64">
        <v>0</v>
      </c>
    </row>
    <row r="522" spans="1:11" s="115" customFormat="1" ht="47.25" customHeight="1" x14ac:dyDescent="0.25">
      <c r="A522" s="180"/>
      <c r="B522" s="58" t="s">
        <v>1360</v>
      </c>
      <c r="C522" s="59">
        <v>3727005670</v>
      </c>
      <c r="D522" s="144" t="s">
        <v>633</v>
      </c>
      <c r="E522" s="62">
        <v>100</v>
      </c>
      <c r="F522" s="168" t="s">
        <v>634</v>
      </c>
      <c r="G522" s="94" t="s">
        <v>630</v>
      </c>
      <c r="H522" s="68">
        <v>0</v>
      </c>
      <c r="I522" s="83">
        <v>61.5</v>
      </c>
      <c r="J522" s="69">
        <v>19568.8</v>
      </c>
      <c r="K522" s="64">
        <v>982.2</v>
      </c>
    </row>
    <row r="523" spans="1:11" s="115" customFormat="1" ht="65.25" customHeight="1" x14ac:dyDescent="0.25">
      <c r="A523" s="180"/>
      <c r="B523" s="58" t="s">
        <v>1361</v>
      </c>
      <c r="C523" s="59">
        <v>3720006298</v>
      </c>
      <c r="D523" s="144" t="s">
        <v>635</v>
      </c>
      <c r="E523" s="62">
        <v>100</v>
      </c>
      <c r="F523" s="168" t="s">
        <v>636</v>
      </c>
      <c r="G523" s="94"/>
      <c r="H523" s="68">
        <v>0</v>
      </c>
      <c r="I523" s="83">
        <v>0</v>
      </c>
      <c r="J523" s="69">
        <v>40910.699999999997</v>
      </c>
      <c r="K523" s="64">
        <v>0</v>
      </c>
    </row>
    <row r="524" spans="1:11" s="115" customFormat="1" ht="47.25" customHeight="1" x14ac:dyDescent="0.25">
      <c r="A524" s="180"/>
      <c r="B524" s="58" t="s">
        <v>1362</v>
      </c>
      <c r="C524" s="59">
        <v>3706029896</v>
      </c>
      <c r="D524" s="144" t="s">
        <v>635</v>
      </c>
      <c r="E524" s="62">
        <v>100</v>
      </c>
      <c r="F524" s="168" t="s">
        <v>637</v>
      </c>
      <c r="G524" s="94" t="s">
        <v>638</v>
      </c>
      <c r="H524" s="68">
        <v>0</v>
      </c>
      <c r="I524" s="83">
        <v>0</v>
      </c>
      <c r="J524" s="69">
        <v>41817.040000000001</v>
      </c>
      <c r="K524" s="64">
        <v>428.59</v>
      </c>
    </row>
    <row r="525" spans="1:11" s="115" customFormat="1" ht="47.25" customHeight="1" x14ac:dyDescent="0.25">
      <c r="A525" s="180"/>
      <c r="B525" s="58" t="s">
        <v>1363</v>
      </c>
      <c r="C525" s="59">
        <v>3706030267</v>
      </c>
      <c r="D525" s="144" t="s">
        <v>639</v>
      </c>
      <c r="E525" s="62">
        <v>100</v>
      </c>
      <c r="F525" s="168" t="s">
        <v>495</v>
      </c>
      <c r="G525" s="94" t="s">
        <v>626</v>
      </c>
      <c r="H525" s="68">
        <v>20893.400000000001</v>
      </c>
      <c r="I525" s="83">
        <v>8260</v>
      </c>
      <c r="J525" s="69">
        <v>17436.634999999998</v>
      </c>
      <c r="K525" s="64">
        <v>1385.2919999999999</v>
      </c>
    </row>
    <row r="526" spans="1:11" s="115" customFormat="1" ht="47.25" customHeight="1" x14ac:dyDescent="0.25">
      <c r="A526" s="180"/>
      <c r="B526" s="29" t="s">
        <v>148</v>
      </c>
      <c r="C526" s="1">
        <v>3727004275</v>
      </c>
      <c r="D526" s="138" t="s">
        <v>149</v>
      </c>
      <c r="E526" s="132">
        <v>100</v>
      </c>
      <c r="F526" s="155" t="s">
        <v>138</v>
      </c>
      <c r="G526" s="99" t="s">
        <v>123</v>
      </c>
      <c r="H526" s="38">
        <v>30924.400000000001</v>
      </c>
      <c r="I526" s="41" t="s">
        <v>211</v>
      </c>
      <c r="J526" s="40">
        <v>27041.7</v>
      </c>
      <c r="K526" s="1"/>
    </row>
    <row r="527" spans="1:11" s="115" customFormat="1" ht="85.5" customHeight="1" x14ac:dyDescent="0.25">
      <c r="A527" s="180"/>
      <c r="B527" s="27" t="s">
        <v>1364</v>
      </c>
      <c r="C527" s="2">
        <v>3727003497</v>
      </c>
      <c r="D527" s="139" t="s">
        <v>101</v>
      </c>
      <c r="E527" s="19">
        <v>100</v>
      </c>
      <c r="F527" s="157" t="s">
        <v>1176</v>
      </c>
      <c r="G527" s="9" t="s">
        <v>89</v>
      </c>
      <c r="H527" s="7">
        <v>1279.0999999999999</v>
      </c>
      <c r="I527" s="2">
        <v>76365</v>
      </c>
      <c r="J527" s="6">
        <v>42249</v>
      </c>
      <c r="K527" s="2" t="s">
        <v>90</v>
      </c>
    </row>
    <row r="529" spans="2:11" ht="15.75" x14ac:dyDescent="0.25">
      <c r="B529" s="213" t="s">
        <v>1014</v>
      </c>
      <c r="C529" s="213"/>
      <c r="D529" s="213"/>
      <c r="E529" s="213"/>
      <c r="F529" s="213"/>
      <c r="G529" s="213"/>
      <c r="H529" s="213"/>
      <c r="I529" s="213"/>
      <c r="J529" s="213"/>
      <c r="K529" s="213"/>
    </row>
    <row r="530" spans="2:11" ht="15.75" x14ac:dyDescent="0.25">
      <c r="B530" s="85" t="s">
        <v>1015</v>
      </c>
      <c r="C530" s="129"/>
      <c r="D530" s="86"/>
      <c r="E530" s="176"/>
      <c r="F530" s="129"/>
      <c r="G530" s="85"/>
      <c r="H530" s="129"/>
      <c r="I530" s="129"/>
      <c r="J530" s="129"/>
      <c r="K530" s="129"/>
    </row>
    <row r="531" spans="2:11" ht="15.75" x14ac:dyDescent="0.25">
      <c r="B531" s="85" t="s">
        <v>1636</v>
      </c>
      <c r="C531" s="129"/>
      <c r="D531" s="86"/>
      <c r="E531" s="176"/>
      <c r="F531" s="129"/>
      <c r="G531" s="85"/>
      <c r="H531" s="129"/>
      <c r="I531" s="129"/>
      <c r="J531" s="129"/>
      <c r="K531" s="129"/>
    </row>
    <row r="532" spans="2:11" ht="15.75" x14ac:dyDescent="0.25">
      <c r="B532" s="85" t="s">
        <v>1016</v>
      </c>
      <c r="C532" s="129"/>
      <c r="D532" s="86"/>
      <c r="E532" s="176"/>
      <c r="F532" s="129"/>
      <c r="G532" s="87"/>
      <c r="H532" s="129"/>
      <c r="I532" s="129"/>
      <c r="J532" s="129"/>
      <c r="K532" s="129"/>
    </row>
  </sheetData>
  <autoFilter ref="A2:M527"/>
  <mergeCells count="55">
    <mergeCell ref="A199:A219"/>
    <mergeCell ref="B529:K529"/>
    <mergeCell ref="A273:A278"/>
    <mergeCell ref="G164:G165"/>
    <mergeCell ref="E164:E165"/>
    <mergeCell ref="D164:D165"/>
    <mergeCell ref="C164:C165"/>
    <mergeCell ref="B164:B165"/>
    <mergeCell ref="G186:G188"/>
    <mergeCell ref="A192:A198"/>
    <mergeCell ref="A155:A191"/>
    <mergeCell ref="A501:A527"/>
    <mergeCell ref="A462:A500"/>
    <mergeCell ref="A434:A461"/>
    <mergeCell ref="F90:F93"/>
    <mergeCell ref="E245:E246"/>
    <mergeCell ref="D245:D246"/>
    <mergeCell ref="C245:C246"/>
    <mergeCell ref="B245:B246"/>
    <mergeCell ref="E186:E188"/>
    <mergeCell ref="D186:D188"/>
    <mergeCell ref="C186:C188"/>
    <mergeCell ref="B186:B188"/>
    <mergeCell ref="B90:B93"/>
    <mergeCell ref="E90:E93"/>
    <mergeCell ref="D90:D93"/>
    <mergeCell ref="C90:C93"/>
    <mergeCell ref="A225:A243"/>
    <mergeCell ref="A298:A306"/>
    <mergeCell ref="A370:A399"/>
    <mergeCell ref="A220:A224"/>
    <mergeCell ref="A244:A267"/>
    <mergeCell ref="A279:A297"/>
    <mergeCell ref="F371:F372"/>
    <mergeCell ref="B383:B386"/>
    <mergeCell ref="C383:C386"/>
    <mergeCell ref="D383:D386"/>
    <mergeCell ref="E383:E386"/>
    <mergeCell ref="F383:F386"/>
    <mergeCell ref="A134:A141"/>
    <mergeCell ref="A422:A433"/>
    <mergeCell ref="A89:A133"/>
    <mergeCell ref="B1:I1"/>
    <mergeCell ref="A329:A369"/>
    <mergeCell ref="A268:A272"/>
    <mergeCell ref="A307:A328"/>
    <mergeCell ref="A83:A88"/>
    <mergeCell ref="A70:A82"/>
    <mergeCell ref="A57:A69"/>
    <mergeCell ref="A4:A56"/>
    <mergeCell ref="B371:B372"/>
    <mergeCell ref="C371:C372"/>
    <mergeCell ref="D371:D372"/>
    <mergeCell ref="E371:E372"/>
    <mergeCell ref="A142:A154"/>
  </mergeCells>
  <pageMargins left="0.7" right="0.7" top="0.75" bottom="0.75" header="0.3" footer="0.3"/>
  <pageSetup paperSize="9" scale="5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2025-03-13T07:35:37Z</dcterms:modified>
</cp:coreProperties>
</file>